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\UsersFolder\katarzyna.szymanska\Desktop\"/>
    </mc:Choice>
  </mc:AlternateContent>
  <bookViews>
    <workbookView xWindow="0" yWindow="0" windowWidth="28800" windowHeight="12300"/>
  </bookViews>
  <sheets>
    <sheet name="Część 2" sheetId="2" r:id="rId1"/>
  </sheets>
  <calcPr calcId="162913"/>
</workbook>
</file>

<file path=xl/calcChain.xml><?xml version="1.0" encoding="utf-8"?>
<calcChain xmlns="http://schemas.openxmlformats.org/spreadsheetml/2006/main">
  <c r="F247" i="2" l="1"/>
  <c r="G247" i="2"/>
  <c r="H247" i="2"/>
  <c r="J247" i="2"/>
  <c r="L247" i="2" s="1"/>
  <c r="K247" i="2"/>
  <c r="E247" i="2"/>
  <c r="I247" i="2" s="1"/>
  <c r="F237" i="2"/>
  <c r="G237" i="2"/>
  <c r="H237" i="2"/>
  <c r="J237" i="2"/>
  <c r="L237" i="2" s="1"/>
  <c r="K237" i="2"/>
  <c r="E237" i="2"/>
  <c r="F222" i="2"/>
  <c r="G222" i="2"/>
  <c r="H222" i="2"/>
  <c r="J222" i="2"/>
  <c r="L222" i="2"/>
  <c r="K222" i="2"/>
  <c r="E222" i="2"/>
  <c r="F215" i="2"/>
  <c r="G215" i="2"/>
  <c r="H215" i="2"/>
  <c r="J215" i="2"/>
  <c r="L215" i="2" s="1"/>
  <c r="K215" i="2"/>
  <c r="E215" i="2"/>
  <c r="F207" i="2"/>
  <c r="G207" i="2"/>
  <c r="H207" i="2"/>
  <c r="I207" i="2" s="1"/>
  <c r="J207" i="2"/>
  <c r="K207" i="2"/>
  <c r="E207" i="2"/>
  <c r="F197" i="2"/>
  <c r="G197" i="2"/>
  <c r="H197" i="2"/>
  <c r="J197" i="2"/>
  <c r="K197" i="2"/>
  <c r="E197" i="2"/>
  <c r="F184" i="2"/>
  <c r="G184" i="2"/>
  <c r="H184" i="2"/>
  <c r="J184" i="2"/>
  <c r="L184" i="2"/>
  <c r="K184" i="2"/>
  <c r="E184" i="2"/>
  <c r="F175" i="2"/>
  <c r="G175" i="2"/>
  <c r="H175" i="2"/>
  <c r="J175" i="2"/>
  <c r="K175" i="2"/>
  <c r="E175" i="2"/>
  <c r="I175" i="2" s="1"/>
  <c r="F166" i="2"/>
  <c r="G166" i="2"/>
  <c r="H166" i="2"/>
  <c r="J166" i="2"/>
  <c r="L166" i="2" s="1"/>
  <c r="K166" i="2"/>
  <c r="E166" i="2"/>
  <c r="I166" i="2" s="1"/>
  <c r="F153" i="2"/>
  <c r="G153" i="2"/>
  <c r="H153" i="2"/>
  <c r="J153" i="2"/>
  <c r="L153" i="2" s="1"/>
  <c r="K153" i="2"/>
  <c r="E153" i="2"/>
  <c r="F145" i="2"/>
  <c r="G145" i="2"/>
  <c r="H145" i="2"/>
  <c r="J145" i="2"/>
  <c r="L145" i="2" s="1"/>
  <c r="K145" i="2"/>
  <c r="E145" i="2"/>
  <c r="F126" i="2"/>
  <c r="G126" i="2"/>
  <c r="H126" i="2"/>
  <c r="J126" i="2"/>
  <c r="K126" i="2"/>
  <c r="E126" i="2"/>
  <c r="I126" i="2" s="1"/>
  <c r="F111" i="2"/>
  <c r="G111" i="2"/>
  <c r="H111" i="2"/>
  <c r="J111" i="2"/>
  <c r="K111" i="2"/>
  <c r="E111" i="2"/>
  <c r="I111" i="2" s="1"/>
  <c r="F99" i="2"/>
  <c r="G99" i="2"/>
  <c r="H99" i="2"/>
  <c r="J99" i="2"/>
  <c r="K99" i="2"/>
  <c r="E99" i="2"/>
  <c r="F87" i="2"/>
  <c r="G87" i="2"/>
  <c r="H87" i="2"/>
  <c r="J87" i="2"/>
  <c r="L87" i="2" s="1"/>
  <c r="K87" i="2"/>
  <c r="E87" i="2"/>
  <c r="F78" i="2"/>
  <c r="G78" i="2"/>
  <c r="H78" i="2"/>
  <c r="J78" i="2"/>
  <c r="L78" i="2" s="1"/>
  <c r="K78" i="2"/>
  <c r="E78" i="2"/>
  <c r="I78" i="2" s="1"/>
  <c r="F68" i="2"/>
  <c r="G68" i="2"/>
  <c r="H68" i="2"/>
  <c r="J68" i="2"/>
  <c r="J265" i="2" s="1"/>
  <c r="K68" i="2"/>
  <c r="E68" i="2"/>
  <c r="I68" i="2" s="1"/>
  <c r="J51" i="2"/>
  <c r="K51" i="2"/>
  <c r="F51" i="2"/>
  <c r="G51" i="2"/>
  <c r="G265" i="2" s="1"/>
  <c r="H51" i="2"/>
  <c r="E51" i="2"/>
  <c r="I51" i="2" s="1"/>
  <c r="G34" i="2"/>
  <c r="H34" i="2"/>
  <c r="I34" i="2" s="1"/>
  <c r="J34" i="2"/>
  <c r="K34" i="2"/>
  <c r="F34" i="2"/>
  <c r="E34" i="2"/>
  <c r="E265" i="2" s="1"/>
  <c r="J12" i="2"/>
  <c r="K12" i="2"/>
  <c r="K265" i="2" s="1"/>
  <c r="G12" i="2"/>
  <c r="L12" i="2"/>
  <c r="H12" i="2"/>
  <c r="H265" i="2" s="1"/>
  <c r="F12" i="2"/>
  <c r="F265" i="2" s="1"/>
  <c r="E12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5" i="2"/>
  <c r="L36" i="2"/>
  <c r="L37" i="2"/>
  <c r="L39" i="2"/>
  <c r="L40" i="2"/>
  <c r="L41" i="2"/>
  <c r="L42" i="2"/>
  <c r="L43" i="2"/>
  <c r="L44" i="2"/>
  <c r="L45" i="2"/>
  <c r="L46" i="2"/>
  <c r="L47" i="2"/>
  <c r="L48" i="2"/>
  <c r="L49" i="2"/>
  <c r="L50" i="2"/>
  <c r="L52" i="2"/>
  <c r="L53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9" i="2"/>
  <c r="L70" i="2"/>
  <c r="L72" i="2"/>
  <c r="L73" i="2"/>
  <c r="L74" i="2"/>
  <c r="L75" i="2"/>
  <c r="L76" i="2"/>
  <c r="L77" i="2"/>
  <c r="L79" i="2"/>
  <c r="L80" i="2"/>
  <c r="L81" i="2"/>
  <c r="L82" i="2"/>
  <c r="L84" i="2"/>
  <c r="L85" i="2"/>
  <c r="L86" i="2"/>
  <c r="L88" i="2"/>
  <c r="L89" i="2"/>
  <c r="L90" i="2"/>
  <c r="L92" i="2"/>
  <c r="L93" i="2"/>
  <c r="L94" i="2"/>
  <c r="L95" i="2"/>
  <c r="L96" i="2"/>
  <c r="L97" i="2"/>
  <c r="L98" i="2"/>
  <c r="L100" i="2"/>
  <c r="L101" i="2"/>
  <c r="L102" i="2"/>
  <c r="L104" i="2"/>
  <c r="L105" i="2"/>
  <c r="L106" i="2"/>
  <c r="L107" i="2"/>
  <c r="L108" i="2"/>
  <c r="L109" i="2"/>
  <c r="L110" i="2"/>
  <c r="L112" i="2"/>
  <c r="L113" i="2"/>
  <c r="L114" i="2"/>
  <c r="L115" i="2"/>
  <c r="L116" i="2"/>
  <c r="L118" i="2"/>
  <c r="L119" i="2"/>
  <c r="L120" i="2"/>
  <c r="L121" i="2"/>
  <c r="L122" i="2"/>
  <c r="L123" i="2"/>
  <c r="L124" i="2"/>
  <c r="L125" i="2"/>
  <c r="L127" i="2"/>
  <c r="L128" i="2"/>
  <c r="L129" i="2"/>
  <c r="L130" i="2"/>
  <c r="L131" i="2"/>
  <c r="L132" i="2"/>
  <c r="L133" i="2"/>
  <c r="L134" i="2"/>
  <c r="L135" i="2"/>
  <c r="L137" i="2"/>
  <c r="L138" i="2"/>
  <c r="L139" i="2"/>
  <c r="L140" i="2"/>
  <c r="L141" i="2"/>
  <c r="L142" i="2"/>
  <c r="L143" i="2"/>
  <c r="L144" i="2"/>
  <c r="L146" i="2"/>
  <c r="L147" i="2"/>
  <c r="L148" i="2"/>
  <c r="L150" i="2"/>
  <c r="L151" i="2"/>
  <c r="L152" i="2"/>
  <c r="L154" i="2"/>
  <c r="L155" i="2"/>
  <c r="L157" i="2"/>
  <c r="L158" i="2"/>
  <c r="L159" i="2"/>
  <c r="L160" i="2"/>
  <c r="L161" i="2"/>
  <c r="L162" i="2"/>
  <c r="L163" i="2"/>
  <c r="L164" i="2"/>
  <c r="L165" i="2"/>
  <c r="L167" i="2"/>
  <c r="L168" i="2"/>
  <c r="L169" i="2"/>
  <c r="L170" i="2"/>
  <c r="L171" i="2"/>
  <c r="L173" i="2"/>
  <c r="L174" i="2"/>
  <c r="L176" i="2"/>
  <c r="L177" i="2"/>
  <c r="L178" i="2"/>
  <c r="L179" i="2"/>
  <c r="L181" i="2"/>
  <c r="L182" i="2"/>
  <c r="L183" i="2"/>
  <c r="L185" i="2"/>
  <c r="L186" i="2"/>
  <c r="L187" i="2"/>
  <c r="L188" i="2"/>
  <c r="L189" i="2"/>
  <c r="L190" i="2"/>
  <c r="L191" i="2"/>
  <c r="L193" i="2"/>
  <c r="L194" i="2"/>
  <c r="L195" i="2"/>
  <c r="L196" i="2"/>
  <c r="L198" i="2"/>
  <c r="L199" i="2"/>
  <c r="L200" i="2"/>
  <c r="L201" i="2"/>
  <c r="L202" i="2"/>
  <c r="L203" i="2"/>
  <c r="L205" i="2"/>
  <c r="L206" i="2"/>
  <c r="L208" i="2"/>
  <c r="L209" i="2"/>
  <c r="L210" i="2"/>
  <c r="L212" i="2"/>
  <c r="L213" i="2"/>
  <c r="L214" i="2"/>
  <c r="L216" i="2"/>
  <c r="L217" i="2"/>
  <c r="L218" i="2"/>
  <c r="L220" i="2"/>
  <c r="L221" i="2"/>
  <c r="L223" i="2"/>
  <c r="L224" i="2"/>
  <c r="L225" i="2"/>
  <c r="L226" i="2"/>
  <c r="L227" i="2"/>
  <c r="L228" i="2"/>
  <c r="L229" i="2"/>
  <c r="L230" i="2"/>
  <c r="L231" i="2"/>
  <c r="L233" i="2"/>
  <c r="L234" i="2"/>
  <c r="L235" i="2"/>
  <c r="L236" i="2"/>
  <c r="L238" i="2"/>
  <c r="L239" i="2"/>
  <c r="L240" i="2"/>
  <c r="L241" i="2"/>
  <c r="L242" i="2"/>
  <c r="L243" i="2"/>
  <c r="L245" i="2"/>
  <c r="L246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2" i="2"/>
  <c r="L263" i="2"/>
  <c r="L264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9" i="2"/>
  <c r="I70" i="2"/>
  <c r="I71" i="2"/>
  <c r="I72" i="2"/>
  <c r="I73" i="2"/>
  <c r="I74" i="2"/>
  <c r="I75" i="2"/>
  <c r="I76" i="2"/>
  <c r="I77" i="2"/>
  <c r="I79" i="2"/>
  <c r="I80" i="2"/>
  <c r="I81" i="2"/>
  <c r="I82" i="2"/>
  <c r="I83" i="2"/>
  <c r="I84" i="2"/>
  <c r="I85" i="2"/>
  <c r="I86" i="2"/>
  <c r="I88" i="2"/>
  <c r="I89" i="2"/>
  <c r="I90" i="2"/>
  <c r="I91" i="2"/>
  <c r="I92" i="2"/>
  <c r="I93" i="2"/>
  <c r="I94" i="2"/>
  <c r="I95" i="2"/>
  <c r="I96" i="2"/>
  <c r="I97" i="2"/>
  <c r="I98" i="2"/>
  <c r="I100" i="2"/>
  <c r="I101" i="2"/>
  <c r="I102" i="2"/>
  <c r="I103" i="2"/>
  <c r="I104" i="2"/>
  <c r="I105" i="2"/>
  <c r="I106" i="2"/>
  <c r="I107" i="2"/>
  <c r="I108" i="2"/>
  <c r="I109" i="2"/>
  <c r="I110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6" i="2"/>
  <c r="I147" i="2"/>
  <c r="I148" i="2"/>
  <c r="I149" i="2"/>
  <c r="I150" i="2"/>
  <c r="I151" i="2"/>
  <c r="I152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7" i="2"/>
  <c r="I168" i="2"/>
  <c r="I169" i="2"/>
  <c r="I170" i="2"/>
  <c r="I171" i="2"/>
  <c r="I172" i="2"/>
  <c r="I173" i="2"/>
  <c r="I174" i="2"/>
  <c r="I176" i="2"/>
  <c r="I177" i="2"/>
  <c r="I178" i="2"/>
  <c r="I179" i="2"/>
  <c r="I180" i="2"/>
  <c r="I181" i="2"/>
  <c r="I182" i="2"/>
  <c r="I183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8" i="2"/>
  <c r="I199" i="2"/>
  <c r="I200" i="2"/>
  <c r="I201" i="2"/>
  <c r="I202" i="2"/>
  <c r="I203" i="2"/>
  <c r="I204" i="2"/>
  <c r="I205" i="2"/>
  <c r="I206" i="2"/>
  <c r="I208" i="2"/>
  <c r="I209" i="2"/>
  <c r="I210" i="2"/>
  <c r="I211" i="2"/>
  <c r="I212" i="2"/>
  <c r="I213" i="2"/>
  <c r="I214" i="2"/>
  <c r="I216" i="2"/>
  <c r="I217" i="2"/>
  <c r="I218" i="2"/>
  <c r="I219" i="2"/>
  <c r="I220" i="2"/>
  <c r="I221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8" i="2"/>
  <c r="I239" i="2"/>
  <c r="I240" i="2"/>
  <c r="I241" i="2"/>
  <c r="I242" i="2"/>
  <c r="I243" i="2"/>
  <c r="I244" i="2"/>
  <c r="I245" i="2"/>
  <c r="I246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L51" i="2"/>
  <c r="I87" i="2"/>
  <c r="I145" i="2"/>
  <c r="I184" i="2"/>
  <c r="I222" i="2"/>
  <c r="I99" i="2"/>
  <c r="I153" i="2"/>
  <c r="I197" i="2"/>
  <c r="I215" i="2"/>
  <c r="I237" i="2"/>
  <c r="I12" i="2"/>
  <c r="L207" i="2"/>
  <c r="L197" i="2"/>
  <c r="L126" i="2"/>
  <c r="L175" i="2"/>
  <c r="L111" i="2"/>
  <c r="L68" i="2"/>
  <c r="L99" i="2"/>
  <c r="L34" i="2"/>
  <c r="L265" i="2" l="1"/>
  <c r="I265" i="2"/>
</calcChain>
</file>

<file path=xl/sharedStrings.xml><?xml version="1.0" encoding="utf-8"?>
<sst xmlns="http://schemas.openxmlformats.org/spreadsheetml/2006/main" count="777" uniqueCount="263">
  <si>
    <t>bialski</t>
  </si>
  <si>
    <t>-</t>
  </si>
  <si>
    <t>PCPR</t>
  </si>
  <si>
    <t>X</t>
  </si>
  <si>
    <t>Biała Podlaska</t>
  </si>
  <si>
    <t>OPS</t>
  </si>
  <si>
    <t>Drelów</t>
  </si>
  <si>
    <t>Janów Podlaski</t>
  </si>
  <si>
    <t>Kodeń</t>
  </si>
  <si>
    <t>Konstantynów</t>
  </si>
  <si>
    <t>Leśna Podlaska</t>
  </si>
  <si>
    <t>Łomazy</t>
  </si>
  <si>
    <t>Międzyrzec Podlaski</t>
  </si>
  <si>
    <t>Piszczac</t>
  </si>
  <si>
    <t>Rokitno</t>
  </si>
  <si>
    <t>Rossosz</t>
  </si>
  <si>
    <t>Sławatycze</t>
  </si>
  <si>
    <t>Sosnówka</t>
  </si>
  <si>
    <t>Terespol</t>
  </si>
  <si>
    <t>Tuczna</t>
  </si>
  <si>
    <t>Wisznice</t>
  </si>
  <si>
    <t>Zalesie</t>
  </si>
  <si>
    <t>m. Biała Podlaska</t>
  </si>
  <si>
    <t>M. Biała Podlaska</t>
  </si>
  <si>
    <t>MOPR</t>
  </si>
  <si>
    <t>biłgorajski</t>
  </si>
  <si>
    <t>Aleksandrów</t>
  </si>
  <si>
    <t>Biłgoraj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</si>
  <si>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</si>
  <si>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</si>
  <si>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</si>
  <si>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</si>
  <si>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</si>
  <si>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</si>
  <si>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</si>
  <si>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</si>
  <si>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</si>
  <si>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</si>
  <si>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</si>
  <si>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m. Chełm</t>
  </si>
  <si>
    <t>M. Chełm</t>
  </si>
  <si>
    <t>chełmski</t>
  </si>
  <si>
    <t>Białopole</t>
  </si>
  <si>
    <t>Chełm</t>
  </si>
  <si>
    <t>Dorohusk</t>
  </si>
  <si>
    <t>Dubienka</t>
  </si>
  <si>
    <t>Kamień</t>
  </si>
  <si>
    <t>Leśniowice</t>
  </si>
  <si>
    <t>Rejowiec Fabryczny</t>
  </si>
  <si>
    <t>Rejowiec</t>
  </si>
  <si>
    <t>Ruda-Huta</t>
  </si>
  <si>
    <t>Sawin</t>
  </si>
  <si>
    <t>Siedliszcze</t>
  </si>
  <si>
    <t>Wierzbica</t>
  </si>
  <si>
    <t>Wojsławice</t>
  </si>
  <si>
    <t>Żmudź</t>
  </si>
  <si>
    <t>hrubieszowski</t>
  </si>
  <si>
    <t>Dołhobyczów</t>
  </si>
  <si>
    <t>Horodło</t>
  </si>
  <si>
    <t>Hrubieszów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</si>
  <si>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</si>
  <si>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</si>
  <si>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</si>
  <si>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</si>
  <si>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</si>
  <si>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</si>
  <si>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</si>
  <si>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</si>
  <si>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</si>
  <si>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</si>
  <si>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</si>
  <si>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</si>
  <si>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</si>
  <si>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Fajsławice</t>
  </si>
  <si>
    <t>Gorzków</t>
  </si>
  <si>
    <t>Izbica</t>
  </si>
  <si>
    <t>Krasnystaw</t>
  </si>
  <si>
    <t>Kraśniczyn</t>
  </si>
  <si>
    <t>Łopiennik Górny</t>
  </si>
  <si>
    <t>Rudnik</t>
  </si>
  <si>
    <t>Siennica Różana</t>
  </si>
  <si>
    <t>Żółkiewka</t>
  </si>
  <si>
    <t>kraśnicki</t>
  </si>
  <si>
    <t>Annopol</t>
  </si>
  <si>
    <t>Dzierzkowice</t>
  </si>
  <si>
    <t>Gościeradów</t>
  </si>
  <si>
    <t>Kraśnik</t>
  </si>
  <si>
    <t>Szastarka</t>
  </si>
  <si>
    <t>Trzydnik Duży</t>
  </si>
  <si>
    <t>Urzędów</t>
  </si>
  <si>
    <t>Wilkołaz</t>
  </si>
  <si>
    <t>Zakrzówek</t>
  </si>
  <si>
    <t>lubartowski</t>
  </si>
  <si>
    <t>Abramów</t>
  </si>
  <si>
    <t>Firlej</t>
  </si>
  <si>
    <t>Jeziorzany</t>
  </si>
  <si>
    <t>Kamionka</t>
  </si>
  <si>
    <t>Kock</t>
  </si>
  <si>
    <t>Lubartów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</si>
  <si>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</si>
  <si>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</si>
  <si>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</si>
  <si>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</si>
  <si>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</si>
  <si>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</si>
  <si>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</si>
  <si>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</si>
  <si>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</si>
  <si>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</si>
  <si>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</si>
  <si>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</si>
  <si>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</si>
  <si>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</si>
  <si>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</si>
  <si>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</si>
  <si>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</si>
  <si>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</si>
  <si>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</si>
  <si>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</si>
  <si>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</si>
  <si>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</si>
  <si>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</si>
  <si>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m. Lublin</t>
  </si>
  <si>
    <t>M. Lublin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</si>
  <si>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</si>
  <si>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</si>
  <si>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</si>
  <si>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</si>
  <si>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</si>
  <si>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</si>
  <si>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</si>
  <si>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</si>
  <si>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Adamów</t>
  </si>
  <si>
    <t>Krzywda</t>
  </si>
  <si>
    <t>Łuków</t>
  </si>
  <si>
    <t>Serokomla</t>
  </si>
  <si>
    <t>Stanin</t>
  </si>
  <si>
    <t>Stoczek Łukowski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</si>
  <si>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</si>
  <si>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</si>
  <si>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</si>
  <si>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</si>
  <si>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</si>
  <si>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</si>
  <si>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</si>
  <si>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</si>
  <si>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</si>
  <si>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</si>
  <si>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</si>
  <si>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</si>
  <si>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</si>
  <si>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</si>
  <si>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</si>
  <si>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</si>
  <si>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</si>
  <si>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</si>
  <si>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</si>
  <si>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puławski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</si>
  <si>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</si>
  <si>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</si>
  <si>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</si>
  <si>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</si>
  <si>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</si>
  <si>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</si>
  <si>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</si>
  <si>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Puławy</t>
  </si>
  <si>
    <t>Wąwolnica</t>
  </si>
  <si>
    <t>Żyrzyn</t>
  </si>
  <si>
    <t>radzyński</t>
  </si>
  <si>
    <t>Borki</t>
  </si>
  <si>
    <t>Czemierniki</t>
  </si>
  <si>
    <t>Kąkolewnica</t>
  </si>
  <si>
    <t>Komarówka Podlaska</t>
  </si>
  <si>
    <t>Radzyń Podlaski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</si>
  <si>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</si>
  <si>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</si>
  <si>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</si>
  <si>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</si>
  <si>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</si>
  <si>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</si>
  <si>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</si>
  <si>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</si>
  <si>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</si>
  <si>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świdnicki</t>
  </si>
  <si>
    <t>Mełgiew</t>
  </si>
  <si>
    <t>Piaski</t>
  </si>
  <si>
    <t>Rybczewice</t>
  </si>
  <si>
    <t>Świdnik</t>
  </si>
  <si>
    <t>Trawniki</t>
  </si>
  <si>
    <t>tomaszowski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</si>
  <si>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</si>
  <si>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</si>
  <si>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</si>
  <si>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</si>
  <si>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</si>
  <si>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</si>
  <si>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</si>
  <si>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</si>
  <si>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</si>
  <si>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Tomaszów Lubelski</t>
  </si>
  <si>
    <t>Tyszowce</t>
  </si>
  <si>
    <t>Ulhówek</t>
  </si>
  <si>
    <t>włodawski</t>
  </si>
  <si>
    <t>Hanna</t>
  </si>
  <si>
    <t>Hańsk</t>
  </si>
  <si>
    <t>Stary Brus</t>
  </si>
  <si>
    <t>Urszulin</t>
  </si>
  <si>
    <t>Włodawa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</si>
  <si>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</si>
  <si>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</si>
  <si>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</si>
  <si>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</si>
  <si>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</si>
  <si>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</si>
  <si>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</si>
  <si>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</si>
  <si>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</si>
  <si>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</si>
  <si>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</si>
  <si>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</si>
  <si>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</si>
  <si>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</si>
  <si>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</si>
  <si>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</si>
  <si>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</si>
  <si>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m. Zamość</t>
  </si>
  <si>
    <t>M. Zamość</t>
  </si>
  <si>
    <t>LP.</t>
  </si>
  <si>
    <t>Powiat</t>
  </si>
  <si>
    <t>Gmina</t>
  </si>
  <si>
    <t>Typ
jednostki</t>
  </si>
  <si>
    <t>3. Dane o korzystających z pomocy i wsparcia</t>
  </si>
  <si>
    <t>Liczba rodzin</t>
  </si>
  <si>
    <t>Liczba osób w rodzinach</t>
  </si>
  <si>
    <t>liczba osób</t>
  </si>
  <si>
    <t>liczba rodzin</t>
  </si>
  <si>
    <t>OSOBY I RODZINY, KTÓRYM PRZYZNANO ŚWIADCZENIE</t>
  </si>
  <si>
    <t>UBÓSTWO</t>
  </si>
  <si>
    <t>%udział liczby osób w rodzinach korzystajacych z pomocy społecznej w stosunku do liczby mieszkanców</t>
  </si>
  <si>
    <t>% udział liczby  rodzin korzystajacych z pomocy społecznej z powodu ubóstwa w stosunku do liczby rodzin korzystajacych z pomocy społecznej</t>
  </si>
  <si>
    <t>DANE O KORZYSTAJĄCYCH Z POMOCY i WSPARCIA w 2015 r. na podstawie Oceny Zasobów Pomocy Społecznej za 2015 r.</t>
  </si>
  <si>
    <t xml:space="preserve">powiat bialski </t>
  </si>
  <si>
    <t xml:space="preserve">powiat biłgorajski </t>
  </si>
  <si>
    <t>p[owiat chełmski</t>
  </si>
  <si>
    <t>powiat hrubieszowski</t>
  </si>
  <si>
    <t>powiat janowski</t>
  </si>
  <si>
    <t>powiat krasnostawski</t>
  </si>
  <si>
    <t>powiat kraśnicki</t>
  </si>
  <si>
    <t>powiat lubartowski</t>
  </si>
  <si>
    <t>powiat lubelski</t>
  </si>
  <si>
    <t>powiat łęczyński</t>
  </si>
  <si>
    <t xml:space="preserve">powiat łukowski </t>
  </si>
  <si>
    <t xml:space="preserve">powiat opolski </t>
  </si>
  <si>
    <t xml:space="preserve">powiat parczewski </t>
  </si>
  <si>
    <t xml:space="preserve">powiat puławski </t>
  </si>
  <si>
    <t xml:space="preserve">powiat radzyński </t>
  </si>
  <si>
    <t>powiat rycki</t>
  </si>
  <si>
    <t xml:space="preserve">powiat świdnicki </t>
  </si>
  <si>
    <t xml:space="preserve">powiat tomaszowski </t>
  </si>
  <si>
    <t xml:space="preserve">powiat włodawski </t>
  </si>
  <si>
    <t xml:space="preserve">powiat zamojski </t>
  </si>
  <si>
    <t xml:space="preserve">województwo </t>
  </si>
  <si>
    <t>Liczba ludności /stan na 31 grudnia 2014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</si>
</sst>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"/>
    </font>
    <font>
      <b/>
      <sz val="12"/>
      <name val="Arial"/>
    </font>
    <font>
      <b/>
      <sz val="9"/>
      <name val="Arial"/>
    </font>
    <font>
      <b/>
      <sz val="9"/>
      <name val="Arial"/>
    </font>
    <font>
      <sz val="8"/>
      <name val="Arial"/>
    </font>
    <font>
      <sz val="8"/>
      <color indexed="55"/>
      <name val="Arial"/>
    </font>
    <font>
      <sz val="8"/>
      <name val="Arial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3" fontId="7" fillId="0" borderId="2" xfId="0" applyNumberFormat="1" applyFont="1" applyBorder="1" applyAlignment="1" applyProtection="1">
      <alignment horizontal="right" vertical="center" wrapText="1"/>
    </xf>
    <xf numFmtId="3" fontId="7" fillId="2" borderId="3" xfId="0" applyNumberFormat="1" applyFont="1" applyFill="1" applyBorder="1" applyAlignment="1" applyProtection="1">
      <alignment horizontal="right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 applyProtection="1">
      <alignment horizontal="right"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3" fontId="8" fillId="0" borderId="1" xfId="0" applyNumberFormat="1" applyFont="1" applyBorder="1" applyAlignment="1" applyProtection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3" fontId="7" fillId="0" borderId="5" xfId="0" applyNumberFormat="1" applyFont="1" applyBorder="1" applyAlignment="1" applyProtection="1">
      <alignment horizontal="right" vertical="center" wrapText="1"/>
    </xf>
    <xf numFmtId="3" fontId="8" fillId="0" borderId="5" xfId="0" applyNumberFormat="1" applyFont="1" applyBorder="1" applyAlignment="1" applyProtection="1">
      <alignment horizontal="right" vertical="center" wrapText="1"/>
    </xf>
    <xf numFmtId="0" fontId="0" fillId="0" borderId="0" xfId="0" applyFill="1"/>
    <xf numFmtId="9" fontId="7" fillId="4" borderId="1" xfId="1" applyFont="1" applyFill="1" applyBorder="1" applyAlignment="1" applyProtection="1">
      <alignment horizontal="right" vertical="center" wrapText="1"/>
    </xf>
    <xf numFmtId="3" fontId="6" fillId="0" borderId="23" xfId="0" applyNumberFormat="1" applyFont="1" applyBorder="1" applyAlignment="1" applyProtection="1">
      <alignment horizontal="right" vertical="center" wrapText="1"/>
    </xf>
    <xf numFmtId="3" fontId="7" fillId="0" borderId="23" xfId="0" applyNumberFormat="1" applyFont="1" applyBorder="1" applyAlignment="1" applyProtection="1">
      <alignment horizontal="right" vertical="center" wrapText="1"/>
    </xf>
    <xf numFmtId="9" fontId="7" fillId="4" borderId="23" xfId="1" applyFont="1" applyFill="1" applyBorder="1" applyAlignment="1" applyProtection="1">
      <alignment horizontal="righ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7" fillId="5" borderId="2" xfId="0" applyNumberFormat="1" applyFont="1" applyFill="1" applyBorder="1" applyAlignment="1" applyProtection="1">
      <alignment horizontal="right" vertical="center" wrapText="1"/>
    </xf>
    <xf numFmtId="0" fontId="8" fillId="5" borderId="1" xfId="0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 applyProtection="1">
      <alignment horizontal="right" vertical="center" wrapText="1"/>
    </xf>
    <xf numFmtId="9" fontId="7" fillId="5" borderId="1" xfId="1" applyFont="1" applyFill="1" applyBorder="1" applyAlignment="1" applyProtection="1">
      <alignment horizontal="right" vertical="center" wrapText="1"/>
    </xf>
    <xf numFmtId="3" fontId="8" fillId="5" borderId="5" xfId="0" applyNumberFormat="1" applyFont="1" applyFill="1" applyBorder="1" applyAlignment="1" applyProtection="1">
      <alignment horizontal="right" vertical="center" wrapText="1"/>
    </xf>
    <xf numFmtId="9" fontId="9" fillId="4" borderId="27" xfId="1" applyFont="1" applyFill="1" applyBorder="1"/>
    <xf numFmtId="9" fontId="9" fillId="4" borderId="11" xfId="1" applyFont="1" applyFill="1" applyBorder="1"/>
    <xf numFmtId="9" fontId="9" fillId="5" borderId="11" xfId="1" applyFont="1" applyFill="1" applyBorder="1"/>
    <xf numFmtId="3" fontId="7" fillId="6" borderId="2" xfId="0" applyNumberFormat="1" applyFont="1" applyFill="1" applyBorder="1" applyAlignment="1" applyProtection="1">
      <alignment horizontal="right" vertical="center" wrapText="1"/>
    </xf>
    <xf numFmtId="9" fontId="9" fillId="6" borderId="11" xfId="1" applyFont="1" applyFill="1" applyBorder="1"/>
    <xf numFmtId="0" fontId="0" fillId="6" borderId="0" xfId="0" applyFill="1"/>
    <xf numFmtId="3" fontId="10" fillId="6" borderId="2" xfId="0" applyNumberFormat="1" applyFont="1" applyFill="1" applyBorder="1" applyAlignment="1" applyProtection="1">
      <alignment horizontal="right" vertical="center" wrapText="1"/>
    </xf>
    <xf numFmtId="0" fontId="10" fillId="6" borderId="1" xfId="0" applyFont="1" applyFill="1" applyBorder="1" applyAlignment="1">
      <alignment horizontal="center" vertical="center" wrapText="1"/>
    </xf>
    <xf numFmtId="3" fontId="10" fillId="6" borderId="1" xfId="0" applyNumberFormat="1" applyFont="1" applyFill="1" applyBorder="1" applyAlignment="1" applyProtection="1">
      <alignment horizontal="right" vertical="center" wrapText="1"/>
    </xf>
    <xf numFmtId="9" fontId="10" fillId="6" borderId="1" xfId="1" applyFont="1" applyFill="1" applyBorder="1" applyAlignment="1" applyProtection="1">
      <alignment horizontal="right" vertical="center" wrapText="1"/>
    </xf>
    <xf numFmtId="9" fontId="11" fillId="6" borderId="11" xfId="1" applyFont="1" applyFill="1" applyBorder="1"/>
    <xf numFmtId="0" fontId="11" fillId="6" borderId="0" xfId="0" applyFont="1" applyFill="1"/>
    <xf numFmtId="0" fontId="9" fillId="6" borderId="0" xfId="0" applyFont="1" applyFill="1"/>
    <xf numFmtId="3" fontId="9" fillId="6" borderId="11" xfId="0" applyNumberFormat="1" applyFont="1" applyFill="1" applyBorder="1"/>
    <xf numFmtId="0" fontId="5" fillId="5" borderId="1" xfId="0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 applyProtection="1">
      <alignment horizontal="right" vertical="center" wrapText="1"/>
    </xf>
    <xf numFmtId="3" fontId="7" fillId="5" borderId="5" xfId="0" applyNumberFormat="1" applyFont="1" applyFill="1" applyBorder="1" applyAlignment="1" applyProtection="1">
      <alignment horizontal="righ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0" fillId="6" borderId="1" xfId="0" applyNumberFormat="1" applyFont="1" applyFill="1" applyBorder="1" applyAlignment="1">
      <alignment horizontal="center" vertical="center" wrapText="1"/>
    </xf>
    <xf numFmtId="9" fontId="8" fillId="4" borderId="1" xfId="1" applyFont="1" applyFill="1" applyBorder="1" applyAlignment="1" applyProtection="1">
      <alignment horizontal="right" vertical="center" wrapText="1"/>
    </xf>
    <xf numFmtId="3" fontId="7" fillId="7" borderId="4" xfId="0" applyNumberFormat="1" applyFont="1" applyFill="1" applyBorder="1" applyAlignment="1" applyProtection="1">
      <alignment horizontal="right" vertical="center" wrapText="1"/>
    </xf>
    <xf numFmtId="9" fontId="7" fillId="7" borderId="4" xfId="1" applyFont="1" applyFill="1" applyBorder="1" applyAlignment="1" applyProtection="1">
      <alignment horizontal="right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9" fontId="11" fillId="6" borderId="1" xfId="1" applyFont="1" applyFill="1" applyBorder="1" applyAlignment="1" applyProtection="1">
      <alignment horizontal="right" vertical="center" wrapText="1"/>
    </xf>
    <xf numFmtId="9" fontId="9" fillId="7" borderId="4" xfId="1" applyFont="1" applyFill="1" applyBorder="1" applyAlignment="1" applyProtection="1">
      <alignment horizontal="right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10" fontId="11" fillId="3" borderId="10" xfId="0" applyNumberFormat="1" applyFont="1" applyFill="1" applyBorder="1" applyAlignment="1" applyProtection="1">
      <alignment horizontal="center" vertical="center" wrapText="1"/>
    </xf>
    <xf numFmtId="10" fontId="11" fillId="3" borderId="14" xfId="0" applyNumberFormat="1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</xf>
    <xf numFmtId="0" fontId="0" fillId="3" borderId="8" xfId="0" applyFill="1" applyBorder="1"/>
    <xf numFmtId="0" fontId="0" fillId="3" borderId="9" xfId="0" applyFill="1" applyBorder="1"/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B8DCFF"/>
      <rgbColor rgb="00FFFF00"/>
      <rgbColor rgb="00FF00FF"/>
      <rgbColor rgb="0000FFFF"/>
      <rgbColor rgb="00800000"/>
      <rgbColor rgb="00008000"/>
      <rgbColor rgb="0099CC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D0EBFD"/>
      <rgbColor rgb="00E8FEFE"/>
      <rgbColor rgb="0099CC00"/>
      <rgbColor rgb="00FFCC00"/>
      <rgbColor rgb="00FF9900"/>
      <rgbColor rgb="00FF4343"/>
      <rgbColor rgb="00666699"/>
      <rgbColor rgb="00A1A1A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M511"/>
  <sheetViews>
    <sheetView tabSelected="1" topLeftCell="A4" workbookViewId="0">
      <selection activeCell="N11" sqref="N11"/>
    </sheetView>
  </sheetViews>
  <sheetFormatPr defaultRowHeight="12.75" outlineLevelRow="1" x14ac:dyDescent="0.2"/>
  <cols>
    <col min="1" max="1" width="5" customWidth="1"/>
    <col min="2" max="3" width="14" customWidth="1"/>
    <col min="4" max="4" width="9" customWidth="1"/>
    <col min="5" max="5" width="10.28515625" customWidth="1"/>
    <col min="6" max="8" width="12" customWidth="1"/>
    <col min="9" max="9" width="16.140625" customWidth="1"/>
    <col min="10" max="11" width="12" customWidth="1"/>
    <col min="12" max="12" width="19.140625" customWidth="1"/>
  </cols>
  <sheetData>
    <row r="2" spans="1:13" ht="12.95" customHeight="1" x14ac:dyDescent="0.2">
      <c r="A2" s="55" t="s">
        <v>231</v>
      </c>
      <c r="B2" s="55"/>
      <c r="C2" s="55"/>
      <c r="D2" s="55"/>
      <c r="E2" s="55"/>
    </row>
    <row r="4" spans="1:13" ht="32.1" customHeight="1" x14ac:dyDescent="0.2">
      <c r="A4" s="56" t="s">
        <v>240</v>
      </c>
      <c r="B4" s="57"/>
      <c r="C4" s="57"/>
      <c r="D4" s="57"/>
      <c r="E4" s="57"/>
      <c r="F4" s="57"/>
      <c r="G4" s="57"/>
    </row>
    <row r="5" spans="1:13" ht="13.5" thickBot="1" x14ac:dyDescent="0.25"/>
    <row r="6" spans="1:13" ht="26.1" customHeight="1" thickTop="1" x14ac:dyDescent="0.2">
      <c r="A6" s="58" t="s">
        <v>227</v>
      </c>
      <c r="B6" s="61" t="s">
        <v>228</v>
      </c>
      <c r="C6" s="61" t="s">
        <v>229</v>
      </c>
      <c r="D6" s="61" t="s">
        <v>230</v>
      </c>
      <c r="E6" s="72" t="s">
        <v>262</v>
      </c>
      <c r="F6" s="74" t="s">
        <v>236</v>
      </c>
      <c r="G6" s="75"/>
      <c r="H6" s="76"/>
      <c r="I6" s="64" t="s">
        <v>238</v>
      </c>
      <c r="J6" s="77" t="s">
        <v>237</v>
      </c>
      <c r="K6" s="78"/>
      <c r="L6" s="66" t="s">
        <v>239</v>
      </c>
    </row>
    <row r="7" spans="1:13" ht="1.5" customHeight="1" x14ac:dyDescent="0.2">
      <c r="A7" s="59"/>
      <c r="B7" s="62"/>
      <c r="C7" s="62"/>
      <c r="D7" s="62"/>
      <c r="E7" s="73"/>
      <c r="F7" s="85" t="s">
        <v>234</v>
      </c>
      <c r="G7" s="83" t="s">
        <v>235</v>
      </c>
      <c r="H7" s="81" t="s">
        <v>233</v>
      </c>
      <c r="I7" s="65"/>
      <c r="J7" s="79"/>
      <c r="K7" s="80"/>
      <c r="L7" s="66"/>
    </row>
    <row r="8" spans="1:13" ht="27.75" customHeight="1" x14ac:dyDescent="0.2">
      <c r="A8" s="59"/>
      <c r="B8" s="62"/>
      <c r="C8" s="62"/>
      <c r="D8" s="62"/>
      <c r="E8" s="73"/>
      <c r="F8" s="85"/>
      <c r="G8" s="84"/>
      <c r="H8" s="82"/>
      <c r="I8" s="65"/>
      <c r="J8" s="68" t="s">
        <v>232</v>
      </c>
      <c r="K8" s="70" t="s">
        <v>233</v>
      </c>
      <c r="L8" s="66"/>
    </row>
    <row r="9" spans="1:13" ht="12.95" customHeight="1" x14ac:dyDescent="0.2">
      <c r="A9" s="59"/>
      <c r="B9" s="62"/>
      <c r="C9" s="62"/>
      <c r="D9" s="62"/>
      <c r="E9" s="73"/>
      <c r="F9" s="85"/>
      <c r="G9" s="84"/>
      <c r="H9" s="82"/>
      <c r="I9" s="65"/>
      <c r="J9" s="69"/>
      <c r="K9" s="71"/>
      <c r="L9" s="66"/>
    </row>
    <row r="10" spans="1:13" ht="19.5" customHeight="1" x14ac:dyDescent="0.2">
      <c r="A10" s="59"/>
      <c r="B10" s="62"/>
      <c r="C10" s="62"/>
      <c r="D10" s="62"/>
      <c r="E10" s="73"/>
      <c r="F10" s="85"/>
      <c r="G10" s="84"/>
      <c r="H10" s="82"/>
      <c r="I10" s="65"/>
      <c r="J10" s="69"/>
      <c r="K10" s="71"/>
      <c r="L10" s="66"/>
      <c r="M10" s="16"/>
    </row>
    <row r="11" spans="1:13" ht="52.5" customHeight="1" thickBot="1" x14ac:dyDescent="0.25">
      <c r="A11" s="60"/>
      <c r="B11" s="63"/>
      <c r="C11" s="63"/>
      <c r="D11" s="63"/>
      <c r="E11" s="73"/>
      <c r="F11" s="85"/>
      <c r="G11" s="84"/>
      <c r="H11" s="82"/>
      <c r="I11" s="65"/>
      <c r="J11" s="69"/>
      <c r="K11" s="71"/>
      <c r="L11" s="67"/>
    </row>
    <row r="12" spans="1:13" ht="13.5" thickTop="1" x14ac:dyDescent="0.2">
      <c r="A12" s="33"/>
      <c r="B12" s="33"/>
      <c r="C12" s="39" t="s">
        <v>241</v>
      </c>
      <c r="D12" s="40"/>
      <c r="E12" s="41">
        <f>SUM(E14:E32)</f>
        <v>112901</v>
      </c>
      <c r="F12" s="41">
        <f>SUM(F13:F32)</f>
        <v>8593</v>
      </c>
      <c r="G12" s="41">
        <f>SUM(G13:G32)</f>
        <v>4423</v>
      </c>
      <c r="H12" s="41">
        <f>SUM(H13:H32)</f>
        <v>15211</v>
      </c>
      <c r="I12" s="32">
        <f>H12/E12</f>
        <v>0.13472865607921986</v>
      </c>
      <c r="J12" s="41">
        <f>SUM(J13:J32)</f>
        <v>2145</v>
      </c>
      <c r="K12" s="41">
        <f>SUM(K13:K32)</f>
        <v>7063</v>
      </c>
      <c r="L12" s="32">
        <f>J12/G12</f>
        <v>0.48496495591227673</v>
      </c>
    </row>
    <row r="13" spans="1:13" outlineLevel="1" x14ac:dyDescent="0.2">
      <c r="A13" s="4">
        <v>1</v>
      </c>
      <c r="B13" s="1" t="s">
        <v>0</v>
      </c>
      <c r="C13" s="1" t="s">
        <v>1</v>
      </c>
      <c r="D13" s="1" t="s">
        <v>2</v>
      </c>
      <c r="E13" s="18"/>
      <c r="F13" s="19">
        <v>5</v>
      </c>
      <c r="G13" s="19">
        <v>5</v>
      </c>
      <c r="H13" s="19">
        <v>9</v>
      </c>
      <c r="I13" s="20"/>
      <c r="J13" s="21" t="s">
        <v>3</v>
      </c>
      <c r="K13" s="22" t="s">
        <v>3</v>
      </c>
      <c r="L13" s="28"/>
    </row>
    <row r="14" spans="1:13" outlineLevel="1" x14ac:dyDescent="0.2">
      <c r="A14" s="4">
        <v>2</v>
      </c>
      <c r="B14" s="1" t="s">
        <v>0</v>
      </c>
      <c r="C14" s="1" t="s">
        <v>4</v>
      </c>
      <c r="D14" s="1" t="s">
        <v>5</v>
      </c>
      <c r="E14" s="3">
        <v>13848</v>
      </c>
      <c r="F14" s="3">
        <v>937</v>
      </c>
      <c r="G14" s="3">
        <v>502</v>
      </c>
      <c r="H14" s="3">
        <v>1766</v>
      </c>
      <c r="I14" s="17">
        <f t="shared" ref="I14:I81" si="0">H14/E14</f>
        <v>0.12752744078567302</v>
      </c>
      <c r="J14" s="3">
        <v>237</v>
      </c>
      <c r="K14" s="14">
        <v>766</v>
      </c>
      <c r="L14" s="29">
        <f t="shared" ref="L14:L81" si="1">J14/G14</f>
        <v>0.47211155378486058</v>
      </c>
    </row>
    <row r="15" spans="1:13" outlineLevel="1" x14ac:dyDescent="0.2">
      <c r="A15" s="4">
        <v>3</v>
      </c>
      <c r="B15" s="1" t="s">
        <v>0</v>
      </c>
      <c r="C15" s="1" t="s">
        <v>6</v>
      </c>
      <c r="D15" s="1" t="s">
        <v>5</v>
      </c>
      <c r="E15" s="3">
        <v>5499</v>
      </c>
      <c r="F15" s="3">
        <v>455</v>
      </c>
      <c r="G15" s="3">
        <v>220</v>
      </c>
      <c r="H15" s="3">
        <v>993</v>
      </c>
      <c r="I15" s="17">
        <f t="shared" si="0"/>
        <v>0.18057828696126568</v>
      </c>
      <c r="J15" s="3">
        <v>79</v>
      </c>
      <c r="K15" s="14">
        <v>360</v>
      </c>
      <c r="L15" s="29">
        <f t="shared" si="1"/>
        <v>0.35909090909090907</v>
      </c>
    </row>
    <row r="16" spans="1:13" outlineLevel="1" x14ac:dyDescent="0.2">
      <c r="A16" s="4">
        <v>4</v>
      </c>
      <c r="B16" s="1" t="s">
        <v>0</v>
      </c>
      <c r="C16" s="1" t="s">
        <v>7</v>
      </c>
      <c r="D16" s="1" t="s">
        <v>5</v>
      </c>
      <c r="E16" s="3">
        <v>5468</v>
      </c>
      <c r="F16" s="3">
        <v>280</v>
      </c>
      <c r="G16" s="3">
        <v>140</v>
      </c>
      <c r="H16" s="3">
        <v>514</v>
      </c>
      <c r="I16" s="17">
        <f t="shared" si="0"/>
        <v>9.4001463057790779E-2</v>
      </c>
      <c r="J16" s="3">
        <v>91</v>
      </c>
      <c r="K16" s="14">
        <v>335</v>
      </c>
      <c r="L16" s="29">
        <f t="shared" si="1"/>
        <v>0.65</v>
      </c>
    </row>
    <row r="17" spans="1:12" outlineLevel="1" x14ac:dyDescent="0.2">
      <c r="A17" s="4">
        <v>5</v>
      </c>
      <c r="B17" s="1" t="s">
        <v>0</v>
      </c>
      <c r="C17" s="1" t="s">
        <v>8</v>
      </c>
      <c r="D17" s="1" t="s">
        <v>5</v>
      </c>
      <c r="E17" s="3">
        <v>3742</v>
      </c>
      <c r="F17" s="3">
        <v>336</v>
      </c>
      <c r="G17" s="3">
        <v>192</v>
      </c>
      <c r="H17" s="3">
        <v>540</v>
      </c>
      <c r="I17" s="17">
        <f t="shared" si="0"/>
        <v>0.14430785676109031</v>
      </c>
      <c r="J17" s="3">
        <v>73</v>
      </c>
      <c r="K17" s="14">
        <v>195</v>
      </c>
      <c r="L17" s="29">
        <f t="shared" si="1"/>
        <v>0.38020833333333331</v>
      </c>
    </row>
    <row r="18" spans="1:12" outlineLevel="1" x14ac:dyDescent="0.2">
      <c r="A18" s="4">
        <v>6</v>
      </c>
      <c r="B18" s="1" t="s">
        <v>0</v>
      </c>
      <c r="C18" s="1" t="s">
        <v>9</v>
      </c>
      <c r="D18" s="1" t="s">
        <v>5</v>
      </c>
      <c r="E18" s="3">
        <v>4138</v>
      </c>
      <c r="F18" s="3">
        <v>298</v>
      </c>
      <c r="G18" s="3">
        <v>152</v>
      </c>
      <c r="H18" s="3">
        <v>567</v>
      </c>
      <c r="I18" s="17">
        <f t="shared" si="0"/>
        <v>0.13702271628806187</v>
      </c>
      <c r="J18" s="3">
        <v>94</v>
      </c>
      <c r="K18" s="14">
        <v>351</v>
      </c>
      <c r="L18" s="29">
        <f t="shared" si="1"/>
        <v>0.61842105263157898</v>
      </c>
    </row>
    <row r="19" spans="1:12" outlineLevel="1" x14ac:dyDescent="0.2">
      <c r="A19" s="4">
        <v>7</v>
      </c>
      <c r="B19" s="1" t="s">
        <v>0</v>
      </c>
      <c r="C19" s="1" t="s">
        <v>10</v>
      </c>
      <c r="D19" s="1" t="s">
        <v>5</v>
      </c>
      <c r="E19" s="3">
        <v>4334</v>
      </c>
      <c r="F19" s="3">
        <v>293</v>
      </c>
      <c r="G19" s="3">
        <v>147</v>
      </c>
      <c r="H19" s="3">
        <v>518</v>
      </c>
      <c r="I19" s="17">
        <f t="shared" si="0"/>
        <v>0.11952007383479464</v>
      </c>
      <c r="J19" s="3">
        <v>118</v>
      </c>
      <c r="K19" s="14">
        <v>435</v>
      </c>
      <c r="L19" s="29">
        <f t="shared" si="1"/>
        <v>0.80272108843537415</v>
      </c>
    </row>
    <row r="20" spans="1:12" outlineLevel="1" x14ac:dyDescent="0.2">
      <c r="A20" s="4">
        <v>8</v>
      </c>
      <c r="B20" s="1" t="s">
        <v>0</v>
      </c>
      <c r="C20" s="1" t="s">
        <v>11</v>
      </c>
      <c r="D20" s="1" t="s">
        <v>5</v>
      </c>
      <c r="E20" s="3">
        <v>5109</v>
      </c>
      <c r="F20" s="3">
        <v>231</v>
      </c>
      <c r="G20" s="3">
        <v>106</v>
      </c>
      <c r="H20" s="3">
        <v>449</v>
      </c>
      <c r="I20" s="17">
        <f t="shared" si="0"/>
        <v>8.7884126052064984E-2</v>
      </c>
      <c r="J20" s="3">
        <v>57</v>
      </c>
      <c r="K20" s="14">
        <v>243</v>
      </c>
      <c r="L20" s="29">
        <f t="shared" si="1"/>
        <v>0.53773584905660377</v>
      </c>
    </row>
    <row r="21" spans="1:12" ht="22.5" outlineLevel="1" x14ac:dyDescent="0.2">
      <c r="A21" s="4">
        <v>9</v>
      </c>
      <c r="B21" s="1" t="s">
        <v>0</v>
      </c>
      <c r="C21" s="1" t="s">
        <v>12</v>
      </c>
      <c r="D21" s="1" t="s">
        <v>5</v>
      </c>
      <c r="E21" s="3">
        <v>17102</v>
      </c>
      <c r="F21" s="3">
        <v>1339</v>
      </c>
      <c r="G21" s="3">
        <v>752</v>
      </c>
      <c r="H21" s="3">
        <v>2049</v>
      </c>
      <c r="I21" s="17">
        <f t="shared" si="0"/>
        <v>0.1198105484738627</v>
      </c>
      <c r="J21" s="3">
        <v>438</v>
      </c>
      <c r="K21" s="14">
        <v>1264</v>
      </c>
      <c r="L21" s="29">
        <f t="shared" si="1"/>
        <v>0.58244680851063835</v>
      </c>
    </row>
    <row r="22" spans="1:12" ht="22.5" outlineLevel="1" x14ac:dyDescent="0.2">
      <c r="A22" s="4">
        <v>10</v>
      </c>
      <c r="B22" s="1" t="s">
        <v>0</v>
      </c>
      <c r="C22" s="1" t="s">
        <v>12</v>
      </c>
      <c r="D22" s="1" t="s">
        <v>5</v>
      </c>
      <c r="E22" s="3">
        <v>10539</v>
      </c>
      <c r="F22" s="3">
        <v>1157</v>
      </c>
      <c r="G22" s="3">
        <v>505</v>
      </c>
      <c r="H22" s="3">
        <v>2131</v>
      </c>
      <c r="I22" s="17">
        <f t="shared" si="0"/>
        <v>0.20220134737641143</v>
      </c>
      <c r="J22" s="3">
        <v>131</v>
      </c>
      <c r="K22" s="14">
        <v>532</v>
      </c>
      <c r="L22" s="29">
        <f t="shared" si="1"/>
        <v>0.25940594059405941</v>
      </c>
    </row>
    <row r="23" spans="1:12" outlineLevel="1" x14ac:dyDescent="0.2">
      <c r="A23" s="4">
        <v>11</v>
      </c>
      <c r="B23" s="1" t="s">
        <v>0</v>
      </c>
      <c r="C23" s="1" t="s">
        <v>13</v>
      </c>
      <c r="D23" s="1" t="s">
        <v>5</v>
      </c>
      <c r="E23" s="3">
        <v>7381</v>
      </c>
      <c r="F23" s="3">
        <v>345</v>
      </c>
      <c r="G23" s="3">
        <v>169</v>
      </c>
      <c r="H23" s="3">
        <v>610</v>
      </c>
      <c r="I23" s="17">
        <f t="shared" si="0"/>
        <v>8.2644628099173556E-2</v>
      </c>
      <c r="J23" s="3">
        <v>105</v>
      </c>
      <c r="K23" s="14">
        <v>341</v>
      </c>
      <c r="L23" s="29">
        <f t="shared" si="1"/>
        <v>0.62130177514792895</v>
      </c>
    </row>
    <row r="24" spans="1:12" outlineLevel="1" x14ac:dyDescent="0.2">
      <c r="A24" s="4">
        <v>12</v>
      </c>
      <c r="B24" s="1" t="s">
        <v>0</v>
      </c>
      <c r="C24" s="1" t="s">
        <v>14</v>
      </c>
      <c r="D24" s="1" t="s">
        <v>5</v>
      </c>
      <c r="E24" s="3">
        <v>3097</v>
      </c>
      <c r="F24" s="3">
        <v>215</v>
      </c>
      <c r="G24" s="3">
        <v>130</v>
      </c>
      <c r="H24" s="3">
        <v>442</v>
      </c>
      <c r="I24" s="17">
        <f t="shared" si="0"/>
        <v>0.14271876009041007</v>
      </c>
      <c r="J24" s="3">
        <v>58</v>
      </c>
      <c r="K24" s="14">
        <v>203</v>
      </c>
      <c r="L24" s="29">
        <f t="shared" si="1"/>
        <v>0.44615384615384618</v>
      </c>
    </row>
    <row r="25" spans="1:12" outlineLevel="1" x14ac:dyDescent="0.2">
      <c r="A25" s="4">
        <v>13</v>
      </c>
      <c r="B25" s="1" t="s">
        <v>0</v>
      </c>
      <c r="C25" s="1" t="s">
        <v>15</v>
      </c>
      <c r="D25" s="1" t="s">
        <v>5</v>
      </c>
      <c r="E25" s="3">
        <v>2331</v>
      </c>
      <c r="F25" s="3">
        <v>175</v>
      </c>
      <c r="G25" s="3">
        <v>92</v>
      </c>
      <c r="H25" s="3">
        <v>353</v>
      </c>
      <c r="I25" s="17">
        <f t="shared" si="0"/>
        <v>0.15143715143715145</v>
      </c>
      <c r="J25" s="3">
        <v>55</v>
      </c>
      <c r="K25" s="14">
        <v>173</v>
      </c>
      <c r="L25" s="29">
        <f t="shared" si="1"/>
        <v>0.59782608695652173</v>
      </c>
    </row>
    <row r="26" spans="1:12" outlineLevel="1" x14ac:dyDescent="0.2">
      <c r="A26" s="4">
        <v>14</v>
      </c>
      <c r="B26" s="1" t="s">
        <v>0</v>
      </c>
      <c r="C26" s="1" t="s">
        <v>16</v>
      </c>
      <c r="D26" s="1" t="s">
        <v>5</v>
      </c>
      <c r="E26" s="3">
        <v>2415</v>
      </c>
      <c r="F26" s="3">
        <v>413</v>
      </c>
      <c r="G26" s="3">
        <v>173</v>
      </c>
      <c r="H26" s="3">
        <v>589</v>
      </c>
      <c r="I26" s="17">
        <f t="shared" si="0"/>
        <v>0.24389233954451345</v>
      </c>
      <c r="J26" s="3">
        <v>110</v>
      </c>
      <c r="K26" s="14">
        <v>378</v>
      </c>
      <c r="L26" s="29">
        <f t="shared" si="1"/>
        <v>0.63583815028901736</v>
      </c>
    </row>
    <row r="27" spans="1:12" outlineLevel="1" x14ac:dyDescent="0.2">
      <c r="A27" s="4">
        <v>15</v>
      </c>
      <c r="B27" s="1" t="s">
        <v>0</v>
      </c>
      <c r="C27" s="1" t="s">
        <v>17</v>
      </c>
      <c r="D27" s="1" t="s">
        <v>5</v>
      </c>
      <c r="E27" s="3">
        <v>2532</v>
      </c>
      <c r="F27" s="3">
        <v>286</v>
      </c>
      <c r="G27" s="3">
        <v>136</v>
      </c>
      <c r="H27" s="3">
        <v>439</v>
      </c>
      <c r="I27" s="17">
        <f t="shared" si="0"/>
        <v>0.17338072669826224</v>
      </c>
      <c r="J27" s="3">
        <v>37</v>
      </c>
      <c r="K27" s="14">
        <v>117</v>
      </c>
      <c r="L27" s="29">
        <f t="shared" si="1"/>
        <v>0.27205882352941174</v>
      </c>
    </row>
    <row r="28" spans="1:12" outlineLevel="1" x14ac:dyDescent="0.2">
      <c r="A28" s="4">
        <v>16</v>
      </c>
      <c r="B28" s="1" t="s">
        <v>0</v>
      </c>
      <c r="C28" s="1" t="s">
        <v>18</v>
      </c>
      <c r="D28" s="1" t="s">
        <v>5</v>
      </c>
      <c r="E28" s="3">
        <v>5794</v>
      </c>
      <c r="F28" s="3">
        <v>330</v>
      </c>
      <c r="G28" s="3">
        <v>182</v>
      </c>
      <c r="H28" s="3">
        <v>516</v>
      </c>
      <c r="I28" s="17">
        <f t="shared" si="0"/>
        <v>8.9057645840524682E-2</v>
      </c>
      <c r="J28" s="3">
        <v>5</v>
      </c>
      <c r="K28" s="14">
        <v>7</v>
      </c>
      <c r="L28" s="29">
        <f t="shared" si="1"/>
        <v>2.7472527472527472E-2</v>
      </c>
    </row>
    <row r="29" spans="1:12" outlineLevel="1" x14ac:dyDescent="0.2">
      <c r="A29" s="4">
        <v>17</v>
      </c>
      <c r="B29" s="1" t="s">
        <v>0</v>
      </c>
      <c r="C29" s="1" t="s">
        <v>18</v>
      </c>
      <c r="D29" s="1" t="s">
        <v>5</v>
      </c>
      <c r="E29" s="3">
        <v>6839</v>
      </c>
      <c r="F29" s="3">
        <v>422</v>
      </c>
      <c r="G29" s="3">
        <v>256</v>
      </c>
      <c r="H29" s="3">
        <v>776</v>
      </c>
      <c r="I29" s="17">
        <f t="shared" si="0"/>
        <v>0.11346688112297119</v>
      </c>
      <c r="J29" s="3">
        <v>187</v>
      </c>
      <c r="K29" s="14">
        <v>469</v>
      </c>
      <c r="L29" s="29">
        <f t="shared" si="1"/>
        <v>0.73046875</v>
      </c>
    </row>
    <row r="30" spans="1:12" outlineLevel="1" x14ac:dyDescent="0.2">
      <c r="A30" s="4">
        <v>18</v>
      </c>
      <c r="B30" s="1" t="s">
        <v>0</v>
      </c>
      <c r="C30" s="1" t="s">
        <v>19</v>
      </c>
      <c r="D30" s="1" t="s">
        <v>5</v>
      </c>
      <c r="E30" s="3">
        <v>3246</v>
      </c>
      <c r="F30" s="3">
        <v>409</v>
      </c>
      <c r="G30" s="3">
        <v>207</v>
      </c>
      <c r="H30" s="3">
        <v>677</v>
      </c>
      <c r="I30" s="17">
        <f t="shared" si="0"/>
        <v>0.20856438693776957</v>
      </c>
      <c r="J30" s="3">
        <v>122</v>
      </c>
      <c r="K30" s="14">
        <v>427</v>
      </c>
      <c r="L30" s="29">
        <f t="shared" si="1"/>
        <v>0.58937198067632846</v>
      </c>
    </row>
    <row r="31" spans="1:12" outlineLevel="1" x14ac:dyDescent="0.2">
      <c r="A31" s="4">
        <v>19</v>
      </c>
      <c r="B31" s="1" t="s">
        <v>0</v>
      </c>
      <c r="C31" s="1" t="s">
        <v>20</v>
      </c>
      <c r="D31" s="1" t="s">
        <v>5</v>
      </c>
      <c r="E31" s="3">
        <v>5060</v>
      </c>
      <c r="F31" s="3">
        <v>212</v>
      </c>
      <c r="G31" s="3">
        <v>122</v>
      </c>
      <c r="H31" s="3">
        <v>367</v>
      </c>
      <c r="I31" s="17">
        <f t="shared" si="0"/>
        <v>7.2529644268774701E-2</v>
      </c>
      <c r="J31" s="3">
        <v>61</v>
      </c>
      <c r="K31" s="14">
        <v>142</v>
      </c>
      <c r="L31" s="29">
        <f t="shared" si="1"/>
        <v>0.5</v>
      </c>
    </row>
    <row r="32" spans="1:12" outlineLevel="1" x14ac:dyDescent="0.2">
      <c r="A32" s="4">
        <v>20</v>
      </c>
      <c r="B32" s="1" t="s">
        <v>0</v>
      </c>
      <c r="C32" s="1" t="s">
        <v>21</v>
      </c>
      <c r="D32" s="1" t="s">
        <v>5</v>
      </c>
      <c r="E32" s="3">
        <v>4427</v>
      </c>
      <c r="F32" s="3">
        <v>455</v>
      </c>
      <c r="G32" s="3">
        <v>235</v>
      </c>
      <c r="H32" s="3">
        <v>906</v>
      </c>
      <c r="I32" s="17">
        <f t="shared" si="0"/>
        <v>0.20465326406144116</v>
      </c>
      <c r="J32" s="3">
        <v>87</v>
      </c>
      <c r="K32" s="14">
        <v>325</v>
      </c>
      <c r="L32" s="29">
        <f t="shared" si="1"/>
        <v>0.37021276595744679</v>
      </c>
    </row>
    <row r="33" spans="1:12" outlineLevel="1" x14ac:dyDescent="0.2">
      <c r="A33" s="23">
        <v>21</v>
      </c>
      <c r="B33" s="24" t="s">
        <v>22</v>
      </c>
      <c r="C33" s="24" t="s">
        <v>23</v>
      </c>
      <c r="D33" s="24" t="s">
        <v>24</v>
      </c>
      <c r="E33" s="25">
        <v>57471</v>
      </c>
      <c r="F33" s="25">
        <v>1895</v>
      </c>
      <c r="G33" s="25">
        <v>1124</v>
      </c>
      <c r="H33" s="25">
        <v>3066</v>
      </c>
      <c r="I33" s="26">
        <f t="shared" si="0"/>
        <v>5.3348645403768859E-2</v>
      </c>
      <c r="J33" s="25">
        <v>780</v>
      </c>
      <c r="K33" s="27">
        <v>2078</v>
      </c>
      <c r="L33" s="30">
        <f t="shared" si="1"/>
        <v>0.69395017793594305</v>
      </c>
    </row>
    <row r="34" spans="1:12" outlineLevel="1" x14ac:dyDescent="0.2">
      <c r="A34" s="34"/>
      <c r="B34" s="53" t="s">
        <v>242</v>
      </c>
      <c r="C34" s="54"/>
      <c r="D34" s="35"/>
      <c r="E34" s="36">
        <f>SUM(E35:E49)</f>
        <v>102941</v>
      </c>
      <c r="F34" s="36">
        <f>SUM(F35:F49)</f>
        <v>5038</v>
      </c>
      <c r="G34" s="36">
        <f>SUM(G35:G49)</f>
        <v>2858</v>
      </c>
      <c r="H34" s="36">
        <f>SUM(H35:H49)</f>
        <v>9516</v>
      </c>
      <c r="I34" s="37">
        <f>H34/E34</f>
        <v>9.2441301327945133E-2</v>
      </c>
      <c r="J34" s="36">
        <f>SUM(J35:J49)</f>
        <v>1668</v>
      </c>
      <c r="K34" s="36">
        <f>SUM(K35:K49)</f>
        <v>5472</v>
      </c>
      <c r="L34" s="51">
        <f>J34/G34</f>
        <v>0.58362491252624216</v>
      </c>
    </row>
    <row r="35" spans="1:12" outlineLevel="1" x14ac:dyDescent="0.2">
      <c r="A35" s="4">
        <v>22</v>
      </c>
      <c r="B35" s="1" t="s">
        <v>25</v>
      </c>
      <c r="C35" s="1" t="s">
        <v>26</v>
      </c>
      <c r="D35" s="1" t="s">
        <v>5</v>
      </c>
      <c r="E35" s="3">
        <v>3245</v>
      </c>
      <c r="F35" s="3">
        <v>244</v>
      </c>
      <c r="G35" s="3">
        <v>125</v>
      </c>
      <c r="H35" s="3">
        <v>513</v>
      </c>
      <c r="I35" s="17">
        <f t="shared" si="0"/>
        <v>0.15808936825885977</v>
      </c>
      <c r="J35" s="3">
        <v>39</v>
      </c>
      <c r="K35" s="14">
        <v>159</v>
      </c>
      <c r="L35" s="29">
        <f t="shared" si="1"/>
        <v>0.312</v>
      </c>
    </row>
    <row r="36" spans="1:12" outlineLevel="1" x14ac:dyDescent="0.2">
      <c r="A36" s="4">
        <v>23</v>
      </c>
      <c r="B36" s="1" t="s">
        <v>25</v>
      </c>
      <c r="C36" s="1" t="s">
        <v>27</v>
      </c>
      <c r="D36" s="1" t="s">
        <v>5</v>
      </c>
      <c r="E36" s="3">
        <v>26935</v>
      </c>
      <c r="F36" s="3">
        <v>829</v>
      </c>
      <c r="G36" s="3">
        <v>539</v>
      </c>
      <c r="H36" s="3">
        <v>1270</v>
      </c>
      <c r="I36" s="17">
        <f t="shared" si="0"/>
        <v>4.7150547614627808E-2</v>
      </c>
      <c r="J36" s="3">
        <v>315</v>
      </c>
      <c r="K36" s="14">
        <v>741</v>
      </c>
      <c r="L36" s="29">
        <f t="shared" si="1"/>
        <v>0.58441558441558439</v>
      </c>
    </row>
    <row r="37" spans="1:12" outlineLevel="1" x14ac:dyDescent="0.2">
      <c r="A37" s="4">
        <v>24</v>
      </c>
      <c r="B37" s="1" t="s">
        <v>25</v>
      </c>
      <c r="C37" s="1" t="s">
        <v>27</v>
      </c>
      <c r="D37" s="1" t="s">
        <v>5</v>
      </c>
      <c r="E37" s="3">
        <v>13138</v>
      </c>
      <c r="F37" s="3">
        <v>538</v>
      </c>
      <c r="G37" s="3">
        <v>296</v>
      </c>
      <c r="H37" s="3">
        <v>986</v>
      </c>
      <c r="I37" s="17">
        <f t="shared" si="0"/>
        <v>7.5049474805906527E-2</v>
      </c>
      <c r="J37" s="3">
        <v>222</v>
      </c>
      <c r="K37" s="14">
        <v>745</v>
      </c>
      <c r="L37" s="29">
        <f t="shared" si="1"/>
        <v>0.75</v>
      </c>
    </row>
    <row r="38" spans="1:12" outlineLevel="1" x14ac:dyDescent="0.2">
      <c r="A38" s="4">
        <v>25</v>
      </c>
      <c r="B38" s="1" t="s">
        <v>25</v>
      </c>
      <c r="C38" s="1" t="s">
        <v>1</v>
      </c>
      <c r="D38" s="1" t="s">
        <v>2</v>
      </c>
      <c r="E38" s="2"/>
      <c r="F38" s="3">
        <v>4</v>
      </c>
      <c r="G38" s="3">
        <v>4</v>
      </c>
      <c r="H38" s="3">
        <v>5</v>
      </c>
      <c r="I38" s="17" t="e">
        <f t="shared" si="0"/>
        <v>#DIV/0!</v>
      </c>
      <c r="J38" s="1" t="s">
        <v>3</v>
      </c>
      <c r="K38" s="13" t="s">
        <v>3</v>
      </c>
      <c r="L38" s="29"/>
    </row>
    <row r="39" spans="1:12" outlineLevel="1" x14ac:dyDescent="0.2">
      <c r="A39" s="4">
        <v>26</v>
      </c>
      <c r="B39" s="1" t="s">
        <v>25</v>
      </c>
      <c r="C39" s="1" t="s">
        <v>28</v>
      </c>
      <c r="D39" s="1" t="s">
        <v>5</v>
      </c>
      <c r="E39" s="3">
        <v>3861</v>
      </c>
      <c r="F39" s="3">
        <v>238</v>
      </c>
      <c r="G39" s="3">
        <v>120</v>
      </c>
      <c r="H39" s="3">
        <v>408</v>
      </c>
      <c r="I39" s="17">
        <f t="shared" si="0"/>
        <v>0.10567210567210568</v>
      </c>
      <c r="J39" s="3">
        <v>91</v>
      </c>
      <c r="K39" s="14">
        <v>302</v>
      </c>
      <c r="L39" s="29">
        <f t="shared" si="1"/>
        <v>0.7583333333333333</v>
      </c>
    </row>
    <row r="40" spans="1:12" outlineLevel="1" x14ac:dyDescent="0.2">
      <c r="A40" s="4">
        <v>27</v>
      </c>
      <c r="B40" s="1" t="s">
        <v>25</v>
      </c>
      <c r="C40" s="1" t="s">
        <v>29</v>
      </c>
      <c r="D40" s="1" t="s">
        <v>5</v>
      </c>
      <c r="E40" s="3">
        <v>6271</v>
      </c>
      <c r="F40" s="3">
        <v>347</v>
      </c>
      <c r="G40" s="3">
        <v>188</v>
      </c>
      <c r="H40" s="3">
        <v>617</v>
      </c>
      <c r="I40" s="17">
        <f t="shared" si="0"/>
        <v>9.8389411577100946E-2</v>
      </c>
      <c r="J40" s="3">
        <v>144</v>
      </c>
      <c r="K40" s="14">
        <v>493</v>
      </c>
      <c r="L40" s="29">
        <f t="shared" si="1"/>
        <v>0.76595744680851063</v>
      </c>
    </row>
    <row r="41" spans="1:12" outlineLevel="1" x14ac:dyDescent="0.2">
      <c r="A41" s="4">
        <v>28</v>
      </c>
      <c r="B41" s="1" t="s">
        <v>25</v>
      </c>
      <c r="C41" s="1" t="s">
        <v>30</v>
      </c>
      <c r="D41" s="1" t="s">
        <v>5</v>
      </c>
      <c r="E41" s="3">
        <v>4267</v>
      </c>
      <c r="F41" s="3">
        <v>396</v>
      </c>
      <c r="G41" s="3">
        <v>241</v>
      </c>
      <c r="H41" s="3">
        <v>798</v>
      </c>
      <c r="I41" s="17">
        <f t="shared" si="0"/>
        <v>0.18701663932505272</v>
      </c>
      <c r="J41" s="3">
        <v>78</v>
      </c>
      <c r="K41" s="14">
        <v>283</v>
      </c>
      <c r="L41" s="29">
        <f t="shared" si="1"/>
        <v>0.32365145228215769</v>
      </c>
    </row>
    <row r="42" spans="1:12" outlineLevel="1" x14ac:dyDescent="0.2">
      <c r="A42" s="4">
        <v>29</v>
      </c>
      <c r="B42" s="1" t="s">
        <v>25</v>
      </c>
      <c r="C42" s="1" t="s">
        <v>31</v>
      </c>
      <c r="D42" s="1" t="s">
        <v>5</v>
      </c>
      <c r="E42" s="3">
        <v>6931</v>
      </c>
      <c r="F42" s="3">
        <v>417</v>
      </c>
      <c r="G42" s="3">
        <v>264</v>
      </c>
      <c r="H42" s="3">
        <v>811</v>
      </c>
      <c r="I42" s="17">
        <f t="shared" si="0"/>
        <v>0.11701053239070841</v>
      </c>
      <c r="J42" s="3">
        <v>221</v>
      </c>
      <c r="K42" s="14">
        <v>698</v>
      </c>
      <c r="L42" s="29">
        <f t="shared" si="1"/>
        <v>0.83712121212121215</v>
      </c>
    </row>
    <row r="43" spans="1:12" outlineLevel="1" x14ac:dyDescent="0.2">
      <c r="A43" s="4">
        <v>30</v>
      </c>
      <c r="B43" s="1" t="s">
        <v>25</v>
      </c>
      <c r="C43" s="1" t="s">
        <v>32</v>
      </c>
      <c r="D43" s="1" t="s">
        <v>5</v>
      </c>
      <c r="E43" s="3">
        <v>6891</v>
      </c>
      <c r="F43" s="3">
        <v>340</v>
      </c>
      <c r="G43" s="3">
        <v>223</v>
      </c>
      <c r="H43" s="3">
        <v>947</v>
      </c>
      <c r="I43" s="17">
        <f t="shared" si="0"/>
        <v>0.13742562763024235</v>
      </c>
      <c r="J43" s="3">
        <v>87</v>
      </c>
      <c r="K43" s="14">
        <v>347</v>
      </c>
      <c r="L43" s="29">
        <f t="shared" si="1"/>
        <v>0.39013452914798208</v>
      </c>
    </row>
    <row r="44" spans="1:12" outlineLevel="1" x14ac:dyDescent="0.2">
      <c r="A44" s="4">
        <v>31</v>
      </c>
      <c r="B44" s="1" t="s">
        <v>25</v>
      </c>
      <c r="C44" s="1" t="s">
        <v>33</v>
      </c>
      <c r="D44" s="1" t="s">
        <v>5</v>
      </c>
      <c r="E44" s="3">
        <v>4299</v>
      </c>
      <c r="F44" s="3">
        <v>168</v>
      </c>
      <c r="G44" s="3">
        <v>64</v>
      </c>
      <c r="H44" s="3">
        <v>280</v>
      </c>
      <c r="I44" s="17">
        <f t="shared" si="0"/>
        <v>6.5131425913003027E-2</v>
      </c>
      <c r="J44" s="3">
        <v>22</v>
      </c>
      <c r="K44" s="14">
        <v>95</v>
      </c>
      <c r="L44" s="29">
        <f t="shared" si="1"/>
        <v>0.34375</v>
      </c>
    </row>
    <row r="45" spans="1:12" outlineLevel="1" x14ac:dyDescent="0.2">
      <c r="A45" s="4">
        <v>32</v>
      </c>
      <c r="B45" s="1" t="s">
        <v>25</v>
      </c>
      <c r="C45" s="1" t="s">
        <v>34</v>
      </c>
      <c r="D45" s="1" t="s">
        <v>5</v>
      </c>
      <c r="E45" s="3">
        <v>4307</v>
      </c>
      <c r="F45" s="3">
        <v>379</v>
      </c>
      <c r="G45" s="3">
        <v>196</v>
      </c>
      <c r="H45" s="3">
        <v>785</v>
      </c>
      <c r="I45" s="17">
        <f t="shared" si="0"/>
        <v>0.1822614348734618</v>
      </c>
      <c r="J45" s="3">
        <v>95</v>
      </c>
      <c r="K45" s="14">
        <v>394</v>
      </c>
      <c r="L45" s="29">
        <f t="shared" si="1"/>
        <v>0.48469387755102039</v>
      </c>
    </row>
    <row r="46" spans="1:12" outlineLevel="1" x14ac:dyDescent="0.2">
      <c r="A46" s="4">
        <v>33</v>
      </c>
      <c r="B46" s="1" t="s">
        <v>25</v>
      </c>
      <c r="C46" s="1" t="s">
        <v>35</v>
      </c>
      <c r="D46" s="1" t="s">
        <v>5</v>
      </c>
      <c r="E46" s="3">
        <v>5511</v>
      </c>
      <c r="F46" s="3">
        <v>282</v>
      </c>
      <c r="G46" s="3">
        <v>129</v>
      </c>
      <c r="H46" s="3">
        <v>480</v>
      </c>
      <c r="I46" s="17">
        <f t="shared" si="0"/>
        <v>8.7098530212302669E-2</v>
      </c>
      <c r="J46" s="3">
        <v>82</v>
      </c>
      <c r="K46" s="14">
        <v>316</v>
      </c>
      <c r="L46" s="29">
        <f t="shared" si="1"/>
        <v>0.63565891472868219</v>
      </c>
    </row>
    <row r="47" spans="1:12" outlineLevel="1" x14ac:dyDescent="0.2">
      <c r="A47" s="4">
        <v>34</v>
      </c>
      <c r="B47" s="1" t="s">
        <v>25</v>
      </c>
      <c r="C47" s="1" t="s">
        <v>36</v>
      </c>
      <c r="D47" s="1" t="s">
        <v>5</v>
      </c>
      <c r="E47" s="3">
        <v>6857</v>
      </c>
      <c r="F47" s="3">
        <v>239</v>
      </c>
      <c r="G47" s="3">
        <v>123</v>
      </c>
      <c r="H47" s="3">
        <v>474</v>
      </c>
      <c r="I47" s="17">
        <f t="shared" si="0"/>
        <v>6.9126440134169465E-2</v>
      </c>
      <c r="J47" s="3">
        <v>75</v>
      </c>
      <c r="K47" s="14">
        <v>298</v>
      </c>
      <c r="L47" s="29">
        <f t="shared" si="1"/>
        <v>0.6097560975609756</v>
      </c>
    </row>
    <row r="48" spans="1:12" outlineLevel="1" x14ac:dyDescent="0.2">
      <c r="A48" s="4">
        <v>35</v>
      </c>
      <c r="B48" s="1" t="s">
        <v>25</v>
      </c>
      <c r="C48" s="1" t="s">
        <v>37</v>
      </c>
      <c r="D48" s="1" t="s">
        <v>5</v>
      </c>
      <c r="E48" s="3">
        <v>3959</v>
      </c>
      <c r="F48" s="3">
        <v>208</v>
      </c>
      <c r="G48" s="3">
        <v>130</v>
      </c>
      <c r="H48" s="3">
        <v>415</v>
      </c>
      <c r="I48" s="17">
        <f t="shared" si="0"/>
        <v>0.10482445061884314</v>
      </c>
      <c r="J48" s="3">
        <v>71</v>
      </c>
      <c r="K48" s="14">
        <v>212</v>
      </c>
      <c r="L48" s="29">
        <f t="shared" si="1"/>
        <v>0.5461538461538461</v>
      </c>
    </row>
    <row r="49" spans="1:12" outlineLevel="1" x14ac:dyDescent="0.2">
      <c r="A49" s="4">
        <v>36</v>
      </c>
      <c r="B49" s="1" t="s">
        <v>25</v>
      </c>
      <c r="C49" s="1" t="s">
        <v>38</v>
      </c>
      <c r="D49" s="1" t="s">
        <v>5</v>
      </c>
      <c r="E49" s="3">
        <v>6469</v>
      </c>
      <c r="F49" s="3">
        <v>409</v>
      </c>
      <c r="G49" s="3">
        <v>216</v>
      </c>
      <c r="H49" s="3">
        <v>727</v>
      </c>
      <c r="I49" s="17">
        <f t="shared" si="0"/>
        <v>0.1123821301592209</v>
      </c>
      <c r="J49" s="3">
        <v>126</v>
      </c>
      <c r="K49" s="14">
        <v>389</v>
      </c>
      <c r="L49" s="29">
        <f t="shared" si="1"/>
        <v>0.58333333333333337</v>
      </c>
    </row>
    <row r="50" spans="1:12" outlineLevel="1" x14ac:dyDescent="0.2">
      <c r="A50" s="23">
        <v>37</v>
      </c>
      <c r="B50" s="42" t="s">
        <v>39</v>
      </c>
      <c r="C50" s="42" t="s">
        <v>40</v>
      </c>
      <c r="D50" s="42" t="s">
        <v>24</v>
      </c>
      <c r="E50" s="43">
        <v>64855</v>
      </c>
      <c r="F50" s="43">
        <v>3060</v>
      </c>
      <c r="G50" s="43">
        <v>1949</v>
      </c>
      <c r="H50" s="43">
        <v>4555</v>
      </c>
      <c r="I50" s="26">
        <f t="shared" si="0"/>
        <v>7.0233598026366514E-2</v>
      </c>
      <c r="J50" s="43">
        <v>1354</v>
      </c>
      <c r="K50" s="44">
        <v>3400</v>
      </c>
      <c r="L50" s="30">
        <f t="shared" si="1"/>
        <v>0.69471523858388917</v>
      </c>
    </row>
    <row r="51" spans="1:12" outlineLevel="1" x14ac:dyDescent="0.2">
      <c r="A51" s="34"/>
      <c r="B51" s="53" t="s">
        <v>243</v>
      </c>
      <c r="C51" s="54"/>
      <c r="D51" s="46"/>
      <c r="E51" s="36">
        <f>SUM(E52:E67)</f>
        <v>79619</v>
      </c>
      <c r="F51" s="36">
        <f>SUM(F52:F67)</f>
        <v>6419</v>
      </c>
      <c r="G51" s="36">
        <f>SUM(G52:G67)</f>
        <v>3711</v>
      </c>
      <c r="H51" s="36">
        <f>SUM(H52:H67)</f>
        <v>11367</v>
      </c>
      <c r="I51" s="37">
        <f>H51/E51</f>
        <v>0.14276742988482649</v>
      </c>
      <c r="J51" s="36">
        <f>SUM(J52:J67)</f>
        <v>2288</v>
      </c>
      <c r="K51" s="36">
        <f>SUM(K52:K67)</f>
        <v>7168</v>
      </c>
      <c r="L51" s="38">
        <f>J51/G51</f>
        <v>0.61654540555106441</v>
      </c>
    </row>
    <row r="52" spans="1:12" outlineLevel="1" x14ac:dyDescent="0.2">
      <c r="A52" s="4">
        <v>38</v>
      </c>
      <c r="B52" s="1" t="s">
        <v>41</v>
      </c>
      <c r="C52" s="1" t="s">
        <v>42</v>
      </c>
      <c r="D52" s="1" t="s">
        <v>5</v>
      </c>
      <c r="E52" s="3">
        <v>3134</v>
      </c>
      <c r="F52" s="3">
        <v>256</v>
      </c>
      <c r="G52" s="3">
        <v>106</v>
      </c>
      <c r="H52" s="3">
        <v>416</v>
      </c>
      <c r="I52" s="17">
        <f t="shared" si="0"/>
        <v>0.13273771537970644</v>
      </c>
      <c r="J52" s="3">
        <v>48</v>
      </c>
      <c r="K52" s="14">
        <v>170</v>
      </c>
      <c r="L52" s="29">
        <f t="shared" si="1"/>
        <v>0.45283018867924529</v>
      </c>
    </row>
    <row r="53" spans="1:12" outlineLevel="1" x14ac:dyDescent="0.2">
      <c r="A53" s="4">
        <v>39</v>
      </c>
      <c r="B53" s="1" t="s">
        <v>41</v>
      </c>
      <c r="C53" s="1" t="s">
        <v>43</v>
      </c>
      <c r="D53" s="1" t="s">
        <v>5</v>
      </c>
      <c r="E53" s="3">
        <v>14146</v>
      </c>
      <c r="F53" s="3">
        <v>519</v>
      </c>
      <c r="G53" s="3">
        <v>294</v>
      </c>
      <c r="H53" s="3">
        <v>940</v>
      </c>
      <c r="I53" s="17">
        <f t="shared" si="0"/>
        <v>6.6449879824685421E-2</v>
      </c>
      <c r="J53" s="3">
        <v>199</v>
      </c>
      <c r="K53" s="14">
        <v>649</v>
      </c>
      <c r="L53" s="29">
        <f t="shared" si="1"/>
        <v>0.6768707482993197</v>
      </c>
    </row>
    <row r="54" spans="1:12" outlineLevel="1" x14ac:dyDescent="0.2">
      <c r="A54" s="4">
        <v>40</v>
      </c>
      <c r="B54" s="1" t="s">
        <v>41</v>
      </c>
      <c r="C54" s="1" t="s">
        <v>1</v>
      </c>
      <c r="D54" s="1" t="s">
        <v>2</v>
      </c>
      <c r="E54" s="2"/>
      <c r="F54" s="3">
        <v>176</v>
      </c>
      <c r="G54" s="3">
        <v>136</v>
      </c>
      <c r="H54" s="3">
        <v>327</v>
      </c>
      <c r="I54" s="17" t="e">
        <f t="shared" si="0"/>
        <v>#DIV/0!</v>
      </c>
      <c r="J54" s="1" t="s">
        <v>3</v>
      </c>
      <c r="K54" s="13" t="s">
        <v>3</v>
      </c>
      <c r="L54" s="29"/>
    </row>
    <row r="55" spans="1:12" outlineLevel="1" x14ac:dyDescent="0.2">
      <c r="A55" s="4">
        <v>41</v>
      </c>
      <c r="B55" s="1" t="s">
        <v>41</v>
      </c>
      <c r="C55" s="1" t="s">
        <v>44</v>
      </c>
      <c r="D55" s="1" t="s">
        <v>5</v>
      </c>
      <c r="E55" s="3">
        <v>6685</v>
      </c>
      <c r="F55" s="3">
        <v>695</v>
      </c>
      <c r="G55" s="3">
        <v>398</v>
      </c>
      <c r="H55" s="3">
        <v>1099</v>
      </c>
      <c r="I55" s="17">
        <f t="shared" si="0"/>
        <v>0.1643979057591623</v>
      </c>
      <c r="J55" s="3">
        <v>272</v>
      </c>
      <c r="K55" s="14">
        <v>832</v>
      </c>
      <c r="L55" s="29">
        <f t="shared" si="1"/>
        <v>0.68341708542713564</v>
      </c>
    </row>
    <row r="56" spans="1:12" outlineLevel="1" x14ac:dyDescent="0.2">
      <c r="A56" s="4">
        <v>42</v>
      </c>
      <c r="B56" s="1" t="s">
        <v>41</v>
      </c>
      <c r="C56" s="1" t="s">
        <v>45</v>
      </c>
      <c r="D56" s="1" t="s">
        <v>5</v>
      </c>
      <c r="E56" s="3">
        <v>2483</v>
      </c>
      <c r="F56" s="3">
        <v>206</v>
      </c>
      <c r="G56" s="3">
        <v>135</v>
      </c>
      <c r="H56" s="3">
        <v>393</v>
      </c>
      <c r="I56" s="17">
        <f t="shared" si="0"/>
        <v>0.15827627869512687</v>
      </c>
      <c r="J56" s="3">
        <v>98</v>
      </c>
      <c r="K56" s="14">
        <v>309</v>
      </c>
      <c r="L56" s="29">
        <f t="shared" si="1"/>
        <v>0.72592592592592597</v>
      </c>
    </row>
    <row r="57" spans="1:12" outlineLevel="1" x14ac:dyDescent="0.2">
      <c r="A57" s="4">
        <v>43</v>
      </c>
      <c r="B57" s="1" t="s">
        <v>41</v>
      </c>
      <c r="C57" s="1" t="s">
        <v>46</v>
      </c>
      <c r="D57" s="1" t="s">
        <v>5</v>
      </c>
      <c r="E57" s="3">
        <v>4113</v>
      </c>
      <c r="F57" s="3">
        <v>283</v>
      </c>
      <c r="G57" s="3">
        <v>141</v>
      </c>
      <c r="H57" s="3">
        <v>492</v>
      </c>
      <c r="I57" s="17">
        <f t="shared" si="0"/>
        <v>0.11962071480671042</v>
      </c>
      <c r="J57" s="3">
        <v>80</v>
      </c>
      <c r="K57" s="14">
        <v>291</v>
      </c>
      <c r="L57" s="29">
        <f t="shared" si="1"/>
        <v>0.56737588652482274</v>
      </c>
    </row>
    <row r="58" spans="1:12" outlineLevel="1" x14ac:dyDescent="0.2">
      <c r="A58" s="4">
        <v>44</v>
      </c>
      <c r="B58" s="1" t="s">
        <v>41</v>
      </c>
      <c r="C58" s="1" t="s">
        <v>47</v>
      </c>
      <c r="D58" s="1" t="s">
        <v>5</v>
      </c>
      <c r="E58" s="3">
        <v>3774</v>
      </c>
      <c r="F58" s="3">
        <v>415</v>
      </c>
      <c r="G58" s="3">
        <v>244</v>
      </c>
      <c r="H58" s="3">
        <v>807</v>
      </c>
      <c r="I58" s="17">
        <f t="shared" si="0"/>
        <v>0.2138314785373609</v>
      </c>
      <c r="J58" s="3">
        <v>128</v>
      </c>
      <c r="K58" s="14">
        <v>452</v>
      </c>
      <c r="L58" s="29">
        <f t="shared" si="1"/>
        <v>0.52459016393442626</v>
      </c>
    </row>
    <row r="59" spans="1:12" ht="22.5" outlineLevel="1" x14ac:dyDescent="0.2">
      <c r="A59" s="4">
        <v>45</v>
      </c>
      <c r="B59" s="1" t="s">
        <v>41</v>
      </c>
      <c r="C59" s="1" t="s">
        <v>48</v>
      </c>
      <c r="D59" s="1" t="s">
        <v>5</v>
      </c>
      <c r="E59" s="3">
        <v>4486</v>
      </c>
      <c r="F59" s="3">
        <v>391</v>
      </c>
      <c r="G59" s="3">
        <v>268</v>
      </c>
      <c r="H59" s="3">
        <v>742</v>
      </c>
      <c r="I59" s="17">
        <f t="shared" si="0"/>
        <v>0.16540347748551049</v>
      </c>
      <c r="J59" s="3">
        <v>137</v>
      </c>
      <c r="K59" s="14">
        <v>367</v>
      </c>
      <c r="L59" s="29">
        <f t="shared" si="1"/>
        <v>0.51119402985074625</v>
      </c>
    </row>
    <row r="60" spans="1:12" ht="22.5" outlineLevel="1" x14ac:dyDescent="0.2">
      <c r="A60" s="4">
        <v>46</v>
      </c>
      <c r="B60" s="1" t="s">
        <v>41</v>
      </c>
      <c r="C60" s="1" t="s">
        <v>48</v>
      </c>
      <c r="D60" s="1" t="s">
        <v>5</v>
      </c>
      <c r="E60" s="3">
        <v>4373</v>
      </c>
      <c r="F60" s="3">
        <v>510</v>
      </c>
      <c r="G60" s="3">
        <v>291</v>
      </c>
      <c r="H60" s="3">
        <v>906</v>
      </c>
      <c r="I60" s="17">
        <f t="shared" si="0"/>
        <v>0.20718042533729705</v>
      </c>
      <c r="J60" s="3">
        <v>137</v>
      </c>
      <c r="K60" s="14">
        <v>436</v>
      </c>
      <c r="L60" s="29">
        <f t="shared" si="1"/>
        <v>0.47079037800687284</v>
      </c>
    </row>
    <row r="61" spans="1:12" outlineLevel="1" x14ac:dyDescent="0.2">
      <c r="A61" s="4">
        <v>47</v>
      </c>
      <c r="B61" s="1" t="s">
        <v>41</v>
      </c>
      <c r="C61" s="1" t="s">
        <v>49</v>
      </c>
      <c r="D61" s="1" t="s">
        <v>5</v>
      </c>
      <c r="E61" s="3">
        <v>6608</v>
      </c>
      <c r="F61" s="3">
        <v>479</v>
      </c>
      <c r="G61" s="3">
        <v>284</v>
      </c>
      <c r="H61" s="3">
        <v>785</v>
      </c>
      <c r="I61" s="17">
        <f t="shared" si="0"/>
        <v>0.1187953995157385</v>
      </c>
      <c r="J61" s="3">
        <v>200</v>
      </c>
      <c r="K61" s="14">
        <v>610</v>
      </c>
      <c r="L61" s="29">
        <f t="shared" si="1"/>
        <v>0.70422535211267601</v>
      </c>
    </row>
    <row r="62" spans="1:12" outlineLevel="1" x14ac:dyDescent="0.2">
      <c r="A62" s="4">
        <v>48</v>
      </c>
      <c r="B62" s="1" t="s">
        <v>41</v>
      </c>
      <c r="C62" s="1" t="s">
        <v>50</v>
      </c>
      <c r="D62" s="1" t="s">
        <v>5</v>
      </c>
      <c r="E62" s="3">
        <v>4698</v>
      </c>
      <c r="F62" s="3">
        <v>452</v>
      </c>
      <c r="G62" s="3">
        <v>260</v>
      </c>
      <c r="H62" s="3">
        <v>777</v>
      </c>
      <c r="I62" s="17">
        <f t="shared" si="0"/>
        <v>0.16538952745849297</v>
      </c>
      <c r="J62" s="3">
        <v>218</v>
      </c>
      <c r="K62" s="14">
        <v>634</v>
      </c>
      <c r="L62" s="29">
        <f t="shared" si="1"/>
        <v>0.83846153846153848</v>
      </c>
    </row>
    <row r="63" spans="1:12" outlineLevel="1" x14ac:dyDescent="0.2">
      <c r="A63" s="4">
        <v>49</v>
      </c>
      <c r="B63" s="1" t="s">
        <v>41</v>
      </c>
      <c r="C63" s="1" t="s">
        <v>51</v>
      </c>
      <c r="D63" s="1" t="s">
        <v>5</v>
      </c>
      <c r="E63" s="3">
        <v>5720</v>
      </c>
      <c r="F63" s="3">
        <v>408</v>
      </c>
      <c r="G63" s="3">
        <v>227</v>
      </c>
      <c r="H63" s="3">
        <v>724</v>
      </c>
      <c r="I63" s="17">
        <f t="shared" si="0"/>
        <v>0.12657342657342657</v>
      </c>
      <c r="J63" s="3">
        <v>126</v>
      </c>
      <c r="K63" s="14">
        <v>380</v>
      </c>
      <c r="L63" s="29">
        <f t="shared" si="1"/>
        <v>0.55506607929515417</v>
      </c>
    </row>
    <row r="64" spans="1:12" outlineLevel="1" x14ac:dyDescent="0.2">
      <c r="A64" s="4">
        <v>50</v>
      </c>
      <c r="B64" s="1" t="s">
        <v>41</v>
      </c>
      <c r="C64" s="1" t="s">
        <v>52</v>
      </c>
      <c r="D64" s="1" t="s">
        <v>5</v>
      </c>
      <c r="E64" s="3">
        <v>6972</v>
      </c>
      <c r="F64" s="3">
        <v>552</v>
      </c>
      <c r="G64" s="3">
        <v>302</v>
      </c>
      <c r="H64" s="3">
        <v>945</v>
      </c>
      <c r="I64" s="17">
        <f t="shared" si="0"/>
        <v>0.13554216867469879</v>
      </c>
      <c r="J64" s="3">
        <v>281</v>
      </c>
      <c r="K64" s="14">
        <v>921</v>
      </c>
      <c r="L64" s="29">
        <f t="shared" si="1"/>
        <v>0.93046357615894038</v>
      </c>
    </row>
    <row r="65" spans="1:12" outlineLevel="1" x14ac:dyDescent="0.2">
      <c r="A65" s="4">
        <v>51</v>
      </c>
      <c r="B65" s="1" t="s">
        <v>41</v>
      </c>
      <c r="C65" s="1" t="s">
        <v>53</v>
      </c>
      <c r="D65" s="1" t="s">
        <v>5</v>
      </c>
      <c r="E65" s="3">
        <v>5316</v>
      </c>
      <c r="F65" s="3">
        <v>477</v>
      </c>
      <c r="G65" s="3">
        <v>347</v>
      </c>
      <c r="H65" s="3">
        <v>1144</v>
      </c>
      <c r="I65" s="17">
        <f t="shared" si="0"/>
        <v>0.21519939804364183</v>
      </c>
      <c r="J65" s="3">
        <v>138</v>
      </c>
      <c r="K65" s="14">
        <v>398</v>
      </c>
      <c r="L65" s="29">
        <f t="shared" si="1"/>
        <v>0.39769452449567722</v>
      </c>
    </row>
    <row r="66" spans="1:12" outlineLevel="1" x14ac:dyDescent="0.2">
      <c r="A66" s="4">
        <v>52</v>
      </c>
      <c r="B66" s="1" t="s">
        <v>41</v>
      </c>
      <c r="C66" s="1" t="s">
        <v>54</v>
      </c>
      <c r="D66" s="1" t="s">
        <v>5</v>
      </c>
      <c r="E66" s="3">
        <v>3899</v>
      </c>
      <c r="F66" s="3">
        <v>355</v>
      </c>
      <c r="G66" s="3">
        <v>150</v>
      </c>
      <c r="H66" s="3">
        <v>440</v>
      </c>
      <c r="I66" s="17">
        <f t="shared" si="0"/>
        <v>0.1128494485765581</v>
      </c>
      <c r="J66" s="3">
        <v>150</v>
      </c>
      <c r="K66" s="14">
        <v>440</v>
      </c>
      <c r="L66" s="29">
        <f t="shared" si="1"/>
        <v>1</v>
      </c>
    </row>
    <row r="67" spans="1:12" outlineLevel="1" x14ac:dyDescent="0.2">
      <c r="A67" s="4">
        <v>53</v>
      </c>
      <c r="B67" s="1" t="s">
        <v>41</v>
      </c>
      <c r="C67" s="1" t="s">
        <v>55</v>
      </c>
      <c r="D67" s="1" t="s">
        <v>5</v>
      </c>
      <c r="E67" s="3">
        <v>3212</v>
      </c>
      <c r="F67" s="3">
        <v>245</v>
      </c>
      <c r="G67" s="3">
        <v>128</v>
      </c>
      <c r="H67" s="3">
        <v>430</v>
      </c>
      <c r="I67" s="17">
        <f t="shared" si="0"/>
        <v>0.13387297633872977</v>
      </c>
      <c r="J67" s="3">
        <v>76</v>
      </c>
      <c r="K67" s="14">
        <v>279</v>
      </c>
      <c r="L67" s="29">
        <f t="shared" si="1"/>
        <v>0.59375</v>
      </c>
    </row>
    <row r="68" spans="1:12" outlineLevel="1" x14ac:dyDescent="0.2">
      <c r="A68" s="34"/>
      <c r="B68" s="53" t="s">
        <v>244</v>
      </c>
      <c r="C68" s="54"/>
      <c r="D68" s="35"/>
      <c r="E68" s="36">
        <f>SUM(E69:E77)</f>
        <v>66512</v>
      </c>
      <c r="F68" s="36">
        <f t="shared" ref="F68:K68" si="2">SUM(F69:F77)</f>
        <v>3928</v>
      </c>
      <c r="G68" s="36">
        <f t="shared" si="2"/>
        <v>2237</v>
      </c>
      <c r="H68" s="36">
        <f t="shared" si="2"/>
        <v>6760</v>
      </c>
      <c r="I68" s="37">
        <f>H68/E68</f>
        <v>0.10163579504450325</v>
      </c>
      <c r="J68" s="36">
        <f t="shared" si="2"/>
        <v>1679</v>
      </c>
      <c r="K68" s="36">
        <f t="shared" si="2"/>
        <v>5374</v>
      </c>
      <c r="L68" s="51">
        <f>J68/G68</f>
        <v>0.75055878408582921</v>
      </c>
    </row>
    <row r="69" spans="1:12" outlineLevel="1" x14ac:dyDescent="0.2">
      <c r="A69" s="4">
        <v>54</v>
      </c>
      <c r="B69" s="1" t="s">
        <v>56</v>
      </c>
      <c r="C69" s="1" t="s">
        <v>57</v>
      </c>
      <c r="D69" s="1" t="s">
        <v>5</v>
      </c>
      <c r="E69" s="3">
        <v>5758</v>
      </c>
      <c r="F69" s="3">
        <v>436</v>
      </c>
      <c r="G69" s="3">
        <v>220</v>
      </c>
      <c r="H69" s="3">
        <v>702</v>
      </c>
      <c r="I69" s="17">
        <f t="shared" si="0"/>
        <v>0.1219173324070858</v>
      </c>
      <c r="J69" s="3">
        <v>198</v>
      </c>
      <c r="K69" s="14">
        <v>667</v>
      </c>
      <c r="L69" s="29">
        <f t="shared" si="1"/>
        <v>0.9</v>
      </c>
    </row>
    <row r="70" spans="1:12" outlineLevel="1" x14ac:dyDescent="0.2">
      <c r="A70" s="4">
        <v>55</v>
      </c>
      <c r="B70" s="1" t="s">
        <v>56</v>
      </c>
      <c r="C70" s="1" t="s">
        <v>58</v>
      </c>
      <c r="D70" s="1" t="s">
        <v>5</v>
      </c>
      <c r="E70" s="3">
        <v>5401</v>
      </c>
      <c r="F70" s="3">
        <v>407</v>
      </c>
      <c r="G70" s="3">
        <v>257</v>
      </c>
      <c r="H70" s="3">
        <v>682</v>
      </c>
      <c r="I70" s="17">
        <f t="shared" si="0"/>
        <v>0.12627291242362526</v>
      </c>
      <c r="J70" s="3">
        <v>192</v>
      </c>
      <c r="K70" s="14">
        <v>523</v>
      </c>
      <c r="L70" s="29">
        <f t="shared" si="1"/>
        <v>0.74708171206225682</v>
      </c>
    </row>
    <row r="71" spans="1:12" outlineLevel="1" x14ac:dyDescent="0.2">
      <c r="A71" s="4">
        <v>56</v>
      </c>
      <c r="B71" s="1" t="s">
        <v>56</v>
      </c>
      <c r="C71" s="1" t="s">
        <v>1</v>
      </c>
      <c r="D71" s="1" t="s">
        <v>2</v>
      </c>
      <c r="E71" s="2"/>
      <c r="F71" s="3">
        <v>1</v>
      </c>
      <c r="G71" s="3">
        <v>1</v>
      </c>
      <c r="H71" s="3">
        <v>2</v>
      </c>
      <c r="I71" s="17" t="e">
        <f t="shared" si="0"/>
        <v>#DIV/0!</v>
      </c>
      <c r="J71" s="1" t="s">
        <v>3</v>
      </c>
      <c r="K71" s="13" t="s">
        <v>3</v>
      </c>
      <c r="L71" s="29"/>
    </row>
    <row r="72" spans="1:12" outlineLevel="1" x14ac:dyDescent="0.2">
      <c r="A72" s="4">
        <v>57</v>
      </c>
      <c r="B72" s="1" t="s">
        <v>56</v>
      </c>
      <c r="C72" s="1" t="s">
        <v>59</v>
      </c>
      <c r="D72" s="1" t="s">
        <v>5</v>
      </c>
      <c r="E72" s="3">
        <v>18450</v>
      </c>
      <c r="F72" s="3">
        <v>691</v>
      </c>
      <c r="G72" s="3">
        <v>480</v>
      </c>
      <c r="H72" s="3">
        <v>1122</v>
      </c>
      <c r="I72" s="17">
        <f t="shared" si="0"/>
        <v>6.0813008130081302E-2</v>
      </c>
      <c r="J72" s="3">
        <v>395</v>
      </c>
      <c r="K72" s="14">
        <v>956</v>
      </c>
      <c r="L72" s="29">
        <f t="shared" si="1"/>
        <v>0.82291666666666663</v>
      </c>
    </row>
    <row r="73" spans="1:12" outlineLevel="1" x14ac:dyDescent="0.2">
      <c r="A73" s="4">
        <v>58</v>
      </c>
      <c r="B73" s="1" t="s">
        <v>56</v>
      </c>
      <c r="C73" s="1" t="s">
        <v>59</v>
      </c>
      <c r="D73" s="1" t="s">
        <v>5</v>
      </c>
      <c r="E73" s="3">
        <v>10292</v>
      </c>
      <c r="F73" s="3">
        <v>603</v>
      </c>
      <c r="G73" s="3">
        <v>314</v>
      </c>
      <c r="H73" s="3">
        <v>1216</v>
      </c>
      <c r="I73" s="17">
        <f t="shared" si="0"/>
        <v>0.11815001943256899</v>
      </c>
      <c r="J73" s="3">
        <v>254</v>
      </c>
      <c r="K73" s="14">
        <v>1210</v>
      </c>
      <c r="L73" s="29">
        <f t="shared" si="1"/>
        <v>0.80891719745222934</v>
      </c>
    </row>
    <row r="74" spans="1:12" outlineLevel="1" x14ac:dyDescent="0.2">
      <c r="A74" s="4">
        <v>59</v>
      </c>
      <c r="B74" s="1" t="s">
        <v>56</v>
      </c>
      <c r="C74" s="1" t="s">
        <v>60</v>
      </c>
      <c r="D74" s="1" t="s">
        <v>5</v>
      </c>
      <c r="E74" s="3">
        <v>7527</v>
      </c>
      <c r="F74" s="3">
        <v>332</v>
      </c>
      <c r="G74" s="3">
        <v>195</v>
      </c>
      <c r="H74" s="3">
        <v>600</v>
      </c>
      <c r="I74" s="17">
        <f t="shared" si="0"/>
        <v>7.9713033080908727E-2</v>
      </c>
      <c r="J74" s="3">
        <v>137</v>
      </c>
      <c r="K74" s="14">
        <v>433</v>
      </c>
      <c r="L74" s="29">
        <f t="shared" si="1"/>
        <v>0.70256410256410251</v>
      </c>
    </row>
    <row r="75" spans="1:12" outlineLevel="1" x14ac:dyDescent="0.2">
      <c r="A75" s="4">
        <v>60</v>
      </c>
      <c r="B75" s="1" t="s">
        <v>56</v>
      </c>
      <c r="C75" s="1" t="s">
        <v>61</v>
      </c>
      <c r="D75" s="1" t="s">
        <v>5</v>
      </c>
      <c r="E75" s="3">
        <v>4459</v>
      </c>
      <c r="F75" s="3">
        <v>594</v>
      </c>
      <c r="G75" s="3">
        <v>226</v>
      </c>
      <c r="H75" s="3">
        <v>609</v>
      </c>
      <c r="I75" s="17">
        <f t="shared" si="0"/>
        <v>0.13657770800627944</v>
      </c>
      <c r="J75" s="3">
        <v>135</v>
      </c>
      <c r="K75" s="14">
        <v>414</v>
      </c>
      <c r="L75" s="29">
        <f t="shared" si="1"/>
        <v>0.59734513274336287</v>
      </c>
    </row>
    <row r="76" spans="1:12" outlineLevel="1" x14ac:dyDescent="0.2">
      <c r="A76" s="4">
        <v>61</v>
      </c>
      <c r="B76" s="1" t="s">
        <v>56</v>
      </c>
      <c r="C76" s="1" t="s">
        <v>62</v>
      </c>
      <c r="D76" s="1" t="s">
        <v>5</v>
      </c>
      <c r="E76" s="3">
        <v>4847</v>
      </c>
      <c r="F76" s="3">
        <v>376</v>
      </c>
      <c r="G76" s="3">
        <v>281</v>
      </c>
      <c r="H76" s="3">
        <v>894</v>
      </c>
      <c r="I76" s="17">
        <f t="shared" si="0"/>
        <v>0.18444398597070352</v>
      </c>
      <c r="J76" s="3">
        <v>188</v>
      </c>
      <c r="K76" s="14">
        <v>474</v>
      </c>
      <c r="L76" s="29">
        <f t="shared" si="1"/>
        <v>0.66903914590747326</v>
      </c>
    </row>
    <row r="77" spans="1:12" outlineLevel="1" x14ac:dyDescent="0.2">
      <c r="A77" s="4">
        <v>62</v>
      </c>
      <c r="B77" s="1" t="s">
        <v>56</v>
      </c>
      <c r="C77" s="1" t="s">
        <v>63</v>
      </c>
      <c r="D77" s="1" t="s">
        <v>5</v>
      </c>
      <c r="E77" s="3">
        <v>9778</v>
      </c>
      <c r="F77" s="3">
        <v>488</v>
      </c>
      <c r="G77" s="3">
        <v>263</v>
      </c>
      <c r="H77" s="3">
        <v>933</v>
      </c>
      <c r="I77" s="17">
        <f t="shared" si="0"/>
        <v>9.5418285948046633E-2</v>
      </c>
      <c r="J77" s="3">
        <v>180</v>
      </c>
      <c r="K77" s="14">
        <v>697</v>
      </c>
      <c r="L77" s="29">
        <f t="shared" si="1"/>
        <v>0.68441064638783267</v>
      </c>
    </row>
    <row r="78" spans="1:12" outlineLevel="1" x14ac:dyDescent="0.2">
      <c r="A78" s="34"/>
      <c r="B78" s="53" t="s">
        <v>245</v>
      </c>
      <c r="C78" s="54"/>
      <c r="D78" s="35"/>
      <c r="E78" s="36">
        <f>SUM(E79:E86)</f>
        <v>47106</v>
      </c>
      <c r="F78" s="36">
        <f t="shared" ref="F78:K78" si="3">SUM(F79:F86)</f>
        <v>2681</v>
      </c>
      <c r="G78" s="36">
        <f t="shared" si="3"/>
        <v>1495</v>
      </c>
      <c r="H78" s="36">
        <f t="shared" si="3"/>
        <v>4753</v>
      </c>
      <c r="I78" s="37">
        <f>H78/E78</f>
        <v>0.10090009765210377</v>
      </c>
      <c r="J78" s="36">
        <f t="shared" si="3"/>
        <v>1076</v>
      </c>
      <c r="K78" s="36">
        <f t="shared" si="3"/>
        <v>3321</v>
      </c>
      <c r="L78" s="51">
        <f>J78/G78</f>
        <v>0.71973244147157189</v>
      </c>
    </row>
    <row r="79" spans="1:12" outlineLevel="1" x14ac:dyDescent="0.2">
      <c r="A79" s="4">
        <v>63</v>
      </c>
      <c r="B79" s="1" t="s">
        <v>64</v>
      </c>
      <c r="C79" s="1" t="s">
        <v>65</v>
      </c>
      <c r="D79" s="1" t="s">
        <v>5</v>
      </c>
      <c r="E79" s="3">
        <v>3414</v>
      </c>
      <c r="F79" s="3">
        <v>120</v>
      </c>
      <c r="G79" s="3">
        <v>67</v>
      </c>
      <c r="H79" s="3">
        <v>267</v>
      </c>
      <c r="I79" s="17">
        <f t="shared" si="0"/>
        <v>7.8207381370826015E-2</v>
      </c>
      <c r="J79" s="3">
        <v>40</v>
      </c>
      <c r="K79" s="14">
        <v>158</v>
      </c>
      <c r="L79" s="29">
        <f t="shared" si="1"/>
        <v>0.59701492537313428</v>
      </c>
    </row>
    <row r="80" spans="1:12" outlineLevel="1" x14ac:dyDescent="0.2">
      <c r="A80" s="4">
        <v>64</v>
      </c>
      <c r="B80" s="1" t="s">
        <v>64</v>
      </c>
      <c r="C80" s="1" t="s">
        <v>66</v>
      </c>
      <c r="D80" s="1" t="s">
        <v>5</v>
      </c>
      <c r="E80" s="3">
        <v>2997</v>
      </c>
      <c r="F80" s="3">
        <v>98</v>
      </c>
      <c r="G80" s="3">
        <v>45</v>
      </c>
      <c r="H80" s="3">
        <v>195</v>
      </c>
      <c r="I80" s="17">
        <f t="shared" si="0"/>
        <v>6.506506506506507E-2</v>
      </c>
      <c r="J80" s="3">
        <v>30</v>
      </c>
      <c r="K80" s="14">
        <v>130</v>
      </c>
      <c r="L80" s="29">
        <f t="shared" si="1"/>
        <v>0.66666666666666663</v>
      </c>
    </row>
    <row r="81" spans="1:12" outlineLevel="1" x14ac:dyDescent="0.2">
      <c r="A81" s="4">
        <v>65</v>
      </c>
      <c r="B81" s="1" t="s">
        <v>64</v>
      </c>
      <c r="C81" s="1" t="s">
        <v>67</v>
      </c>
      <c r="D81" s="1" t="s">
        <v>5</v>
      </c>
      <c r="E81" s="3">
        <v>6466</v>
      </c>
      <c r="F81" s="3">
        <v>464</v>
      </c>
      <c r="G81" s="3">
        <v>278</v>
      </c>
      <c r="H81" s="3">
        <v>1003</v>
      </c>
      <c r="I81" s="17">
        <f t="shared" si="0"/>
        <v>0.15511908444169503</v>
      </c>
      <c r="J81" s="3">
        <v>217</v>
      </c>
      <c r="K81" s="14">
        <v>756</v>
      </c>
      <c r="L81" s="29">
        <f t="shared" si="1"/>
        <v>0.78057553956834536</v>
      </c>
    </row>
    <row r="82" spans="1:12" outlineLevel="1" x14ac:dyDescent="0.2">
      <c r="A82" s="4">
        <v>66</v>
      </c>
      <c r="B82" s="1" t="s">
        <v>64</v>
      </c>
      <c r="C82" s="1" t="s">
        <v>68</v>
      </c>
      <c r="D82" s="1" t="s">
        <v>5</v>
      </c>
      <c r="E82" s="3">
        <v>6049</v>
      </c>
      <c r="F82" s="3">
        <v>235</v>
      </c>
      <c r="G82" s="3">
        <v>146</v>
      </c>
      <c r="H82" s="3">
        <v>562</v>
      </c>
      <c r="I82" s="17">
        <f t="shared" ref="I82:I150" si="4">H82/E82</f>
        <v>9.2907918664242028E-2</v>
      </c>
      <c r="J82" s="3">
        <v>84</v>
      </c>
      <c r="K82" s="14">
        <v>328</v>
      </c>
      <c r="L82" s="29">
        <f t="shared" ref="L82:L150" si="5">J82/G82</f>
        <v>0.57534246575342463</v>
      </c>
    </row>
    <row r="83" spans="1:12" outlineLevel="1" x14ac:dyDescent="0.2">
      <c r="A83" s="4">
        <v>67</v>
      </c>
      <c r="B83" s="1" t="s">
        <v>64</v>
      </c>
      <c r="C83" s="1" t="s">
        <v>1</v>
      </c>
      <c r="D83" s="1" t="s">
        <v>2</v>
      </c>
      <c r="E83" s="2"/>
      <c r="F83" s="3">
        <v>1</v>
      </c>
      <c r="G83" s="3">
        <v>1</v>
      </c>
      <c r="H83" s="3">
        <v>4</v>
      </c>
      <c r="I83" s="17" t="e">
        <f t="shared" si="4"/>
        <v>#DIV/0!</v>
      </c>
      <c r="J83" s="1" t="s">
        <v>3</v>
      </c>
      <c r="K83" s="13" t="s">
        <v>3</v>
      </c>
      <c r="L83" s="29"/>
    </row>
    <row r="84" spans="1:12" outlineLevel="1" x14ac:dyDescent="0.2">
      <c r="A84" s="4">
        <v>68</v>
      </c>
      <c r="B84" s="1" t="s">
        <v>64</v>
      </c>
      <c r="C84" s="1" t="s">
        <v>69</v>
      </c>
      <c r="D84" s="1" t="s">
        <v>5</v>
      </c>
      <c r="E84" s="3">
        <v>16288</v>
      </c>
      <c r="F84" s="3">
        <v>933</v>
      </c>
      <c r="G84" s="3">
        <v>555</v>
      </c>
      <c r="H84" s="3">
        <v>1417</v>
      </c>
      <c r="I84" s="17">
        <f t="shared" si="4"/>
        <v>8.699656188605108E-2</v>
      </c>
      <c r="J84" s="3">
        <v>442</v>
      </c>
      <c r="K84" s="14">
        <v>1120</v>
      </c>
      <c r="L84" s="29">
        <f t="shared" si="5"/>
        <v>0.79639639639639637</v>
      </c>
    </row>
    <row r="85" spans="1:12" outlineLevel="1" x14ac:dyDescent="0.2">
      <c r="A85" s="4">
        <v>69</v>
      </c>
      <c r="B85" s="1" t="s">
        <v>64</v>
      </c>
      <c r="C85" s="1" t="s">
        <v>70</v>
      </c>
      <c r="D85" s="1" t="s">
        <v>5</v>
      </c>
      <c r="E85" s="3">
        <v>7109</v>
      </c>
      <c r="F85" s="3">
        <v>313</v>
      </c>
      <c r="G85" s="3">
        <v>194</v>
      </c>
      <c r="H85" s="3">
        <v>577</v>
      </c>
      <c r="I85" s="17">
        <f t="shared" si="4"/>
        <v>8.1164720776480515E-2</v>
      </c>
      <c r="J85" s="3">
        <v>149</v>
      </c>
      <c r="K85" s="14">
        <v>414</v>
      </c>
      <c r="L85" s="29">
        <f t="shared" si="5"/>
        <v>0.76804123711340211</v>
      </c>
    </row>
    <row r="86" spans="1:12" outlineLevel="1" x14ac:dyDescent="0.2">
      <c r="A86" s="4">
        <v>70</v>
      </c>
      <c r="B86" s="1" t="s">
        <v>64</v>
      </c>
      <c r="C86" s="1" t="s">
        <v>71</v>
      </c>
      <c r="D86" s="1" t="s">
        <v>5</v>
      </c>
      <c r="E86" s="3">
        <v>4783</v>
      </c>
      <c r="F86" s="3">
        <v>517</v>
      </c>
      <c r="G86" s="3">
        <v>209</v>
      </c>
      <c r="H86" s="3">
        <v>728</v>
      </c>
      <c r="I86" s="17">
        <f t="shared" si="4"/>
        <v>0.15220572862220363</v>
      </c>
      <c r="J86" s="3">
        <v>114</v>
      </c>
      <c r="K86" s="14">
        <v>415</v>
      </c>
      <c r="L86" s="29">
        <f t="shared" si="5"/>
        <v>0.54545454545454541</v>
      </c>
    </row>
    <row r="87" spans="1:12" outlineLevel="1" x14ac:dyDescent="0.2">
      <c r="A87" s="34"/>
      <c r="B87" s="53" t="s">
        <v>246</v>
      </c>
      <c r="C87" s="54"/>
      <c r="D87" s="35"/>
      <c r="E87" s="36">
        <f>SUM(E88:E98)</f>
        <v>65991</v>
      </c>
      <c r="F87" s="36">
        <f t="shared" ref="F87:K87" si="6">SUM(F88:F98)</f>
        <v>4308</v>
      </c>
      <c r="G87" s="36">
        <f t="shared" si="6"/>
        <v>2431</v>
      </c>
      <c r="H87" s="36">
        <f t="shared" si="6"/>
        <v>6722</v>
      </c>
      <c r="I87" s="37">
        <f>H87/E87</f>
        <v>0.101862375172372</v>
      </c>
      <c r="J87" s="36">
        <f t="shared" si="6"/>
        <v>1609</v>
      </c>
      <c r="K87" s="36">
        <f t="shared" si="6"/>
        <v>4315</v>
      </c>
      <c r="L87" s="51">
        <f>J87/G87</f>
        <v>0.66186754422048544</v>
      </c>
    </row>
    <row r="88" spans="1:12" outlineLevel="1" x14ac:dyDescent="0.2">
      <c r="A88" s="4">
        <v>71</v>
      </c>
      <c r="B88" s="1" t="s">
        <v>72</v>
      </c>
      <c r="C88" s="1" t="s">
        <v>73</v>
      </c>
      <c r="D88" s="1" t="s">
        <v>5</v>
      </c>
      <c r="E88" s="3">
        <v>4703</v>
      </c>
      <c r="F88" s="3">
        <v>259</v>
      </c>
      <c r="G88" s="3">
        <v>148</v>
      </c>
      <c r="H88" s="3">
        <v>524</v>
      </c>
      <c r="I88" s="17">
        <f t="shared" si="4"/>
        <v>0.11141824367425048</v>
      </c>
      <c r="J88" s="3">
        <v>87</v>
      </c>
      <c r="K88" s="14">
        <v>317</v>
      </c>
      <c r="L88" s="29">
        <f t="shared" si="5"/>
        <v>0.58783783783783783</v>
      </c>
    </row>
    <row r="89" spans="1:12" outlineLevel="1" x14ac:dyDescent="0.2">
      <c r="A89" s="4">
        <v>72</v>
      </c>
      <c r="B89" s="1" t="s">
        <v>72</v>
      </c>
      <c r="C89" s="1" t="s">
        <v>74</v>
      </c>
      <c r="D89" s="1" t="s">
        <v>5</v>
      </c>
      <c r="E89" s="3">
        <v>3644</v>
      </c>
      <c r="F89" s="3">
        <v>95</v>
      </c>
      <c r="G89" s="3">
        <v>46</v>
      </c>
      <c r="H89" s="3">
        <v>161</v>
      </c>
      <c r="I89" s="17">
        <f t="shared" si="4"/>
        <v>4.4182217343578488E-2</v>
      </c>
      <c r="J89" s="3">
        <v>35</v>
      </c>
      <c r="K89" s="14">
        <v>133</v>
      </c>
      <c r="L89" s="29">
        <f t="shared" si="5"/>
        <v>0.76086956521739135</v>
      </c>
    </row>
    <row r="90" spans="1:12" outlineLevel="1" x14ac:dyDescent="0.2">
      <c r="A90" s="4">
        <v>73</v>
      </c>
      <c r="B90" s="1" t="s">
        <v>72</v>
      </c>
      <c r="C90" s="1" t="s">
        <v>75</v>
      </c>
      <c r="D90" s="1" t="s">
        <v>5</v>
      </c>
      <c r="E90" s="3">
        <v>8425</v>
      </c>
      <c r="F90" s="3">
        <v>522</v>
      </c>
      <c r="G90" s="3">
        <v>371</v>
      </c>
      <c r="H90" s="3">
        <v>1007</v>
      </c>
      <c r="I90" s="17">
        <f t="shared" si="4"/>
        <v>0.11952522255192878</v>
      </c>
      <c r="J90" s="3">
        <v>314</v>
      </c>
      <c r="K90" s="14">
        <v>855</v>
      </c>
      <c r="L90" s="29">
        <f t="shared" si="5"/>
        <v>0.84636118598382748</v>
      </c>
    </row>
    <row r="91" spans="1:12" outlineLevel="1" x14ac:dyDescent="0.2">
      <c r="A91" s="4">
        <v>74</v>
      </c>
      <c r="B91" s="1" t="s">
        <v>72</v>
      </c>
      <c r="C91" s="1" t="s">
        <v>1</v>
      </c>
      <c r="D91" s="1" t="s">
        <v>2</v>
      </c>
      <c r="E91" s="2"/>
      <c r="F91" s="3">
        <v>4</v>
      </c>
      <c r="G91" s="3">
        <v>4</v>
      </c>
      <c r="H91" s="3">
        <v>10</v>
      </c>
      <c r="I91" s="17" t="e">
        <f t="shared" si="4"/>
        <v>#DIV/0!</v>
      </c>
      <c r="J91" s="1" t="s">
        <v>3</v>
      </c>
      <c r="K91" s="13" t="s">
        <v>3</v>
      </c>
      <c r="L91" s="29"/>
    </row>
    <row r="92" spans="1:12" outlineLevel="1" x14ac:dyDescent="0.2">
      <c r="A92" s="4">
        <v>75</v>
      </c>
      <c r="B92" s="1" t="s">
        <v>72</v>
      </c>
      <c r="C92" s="1" t="s">
        <v>76</v>
      </c>
      <c r="D92" s="1" t="s">
        <v>5</v>
      </c>
      <c r="E92" s="3">
        <v>19343</v>
      </c>
      <c r="F92" s="3">
        <v>1688</v>
      </c>
      <c r="G92" s="3">
        <v>738</v>
      </c>
      <c r="H92" s="3">
        <v>1688</v>
      </c>
      <c r="I92" s="17">
        <f t="shared" si="4"/>
        <v>8.7266711471850278E-2</v>
      </c>
      <c r="J92" s="3">
        <v>599</v>
      </c>
      <c r="K92" s="14">
        <v>1365</v>
      </c>
      <c r="L92" s="29">
        <f t="shared" si="5"/>
        <v>0.81165311653116534</v>
      </c>
    </row>
    <row r="93" spans="1:12" outlineLevel="1" x14ac:dyDescent="0.2">
      <c r="A93" s="4">
        <v>76</v>
      </c>
      <c r="B93" s="1" t="s">
        <v>72</v>
      </c>
      <c r="C93" s="1" t="s">
        <v>76</v>
      </c>
      <c r="D93" s="1" t="s">
        <v>5</v>
      </c>
      <c r="E93" s="3">
        <v>8826</v>
      </c>
      <c r="F93" s="3">
        <v>407</v>
      </c>
      <c r="G93" s="3">
        <v>257</v>
      </c>
      <c r="H93" s="3">
        <v>694</v>
      </c>
      <c r="I93" s="17">
        <f t="shared" si="4"/>
        <v>7.8631316564695214E-2</v>
      </c>
      <c r="J93" s="3">
        <v>176</v>
      </c>
      <c r="K93" s="14">
        <v>453</v>
      </c>
      <c r="L93" s="29">
        <f t="shared" si="5"/>
        <v>0.68482490272373542</v>
      </c>
    </row>
    <row r="94" spans="1:12" outlineLevel="1" x14ac:dyDescent="0.2">
      <c r="A94" s="4">
        <v>77</v>
      </c>
      <c r="B94" s="1" t="s">
        <v>72</v>
      </c>
      <c r="C94" s="1" t="s">
        <v>77</v>
      </c>
      <c r="D94" s="1" t="s">
        <v>5</v>
      </c>
      <c r="E94" s="3">
        <v>3883</v>
      </c>
      <c r="F94" s="3">
        <v>318</v>
      </c>
      <c r="G94" s="3">
        <v>183</v>
      </c>
      <c r="H94" s="3">
        <v>511</v>
      </c>
      <c r="I94" s="17">
        <f t="shared" si="4"/>
        <v>0.13159927890806078</v>
      </c>
      <c r="J94" s="3">
        <v>102</v>
      </c>
      <c r="K94" s="14">
        <v>311</v>
      </c>
      <c r="L94" s="29">
        <f t="shared" si="5"/>
        <v>0.55737704918032782</v>
      </c>
    </row>
    <row r="95" spans="1:12" outlineLevel="1" x14ac:dyDescent="0.2">
      <c r="A95" s="4">
        <v>78</v>
      </c>
      <c r="B95" s="1" t="s">
        <v>72</v>
      </c>
      <c r="C95" s="1" t="s">
        <v>78</v>
      </c>
      <c r="D95" s="1" t="s">
        <v>5</v>
      </c>
      <c r="E95" s="3">
        <v>4088</v>
      </c>
      <c r="F95" s="3">
        <v>299</v>
      </c>
      <c r="G95" s="3">
        <v>176</v>
      </c>
      <c r="H95" s="3">
        <v>564</v>
      </c>
      <c r="I95" s="17">
        <f t="shared" si="4"/>
        <v>0.13796477495107631</v>
      </c>
      <c r="J95" s="3">
        <v>49</v>
      </c>
      <c r="K95" s="14">
        <v>142</v>
      </c>
      <c r="L95" s="29">
        <f t="shared" si="5"/>
        <v>0.27840909090909088</v>
      </c>
    </row>
    <row r="96" spans="1:12" outlineLevel="1" x14ac:dyDescent="0.2">
      <c r="A96" s="4">
        <v>79</v>
      </c>
      <c r="B96" s="1" t="s">
        <v>72</v>
      </c>
      <c r="C96" s="1" t="s">
        <v>79</v>
      </c>
      <c r="D96" s="1" t="s">
        <v>5</v>
      </c>
      <c r="E96" s="3">
        <v>3191</v>
      </c>
      <c r="F96" s="3">
        <v>361</v>
      </c>
      <c r="G96" s="3">
        <v>287</v>
      </c>
      <c r="H96" s="3">
        <v>876</v>
      </c>
      <c r="I96" s="17">
        <f t="shared" si="4"/>
        <v>0.27452209338765277</v>
      </c>
      <c r="J96" s="3">
        <v>89</v>
      </c>
      <c r="K96" s="14">
        <v>273</v>
      </c>
      <c r="L96" s="29">
        <f t="shared" si="5"/>
        <v>0.31010452961672474</v>
      </c>
    </row>
    <row r="97" spans="1:12" outlineLevel="1" x14ac:dyDescent="0.2">
      <c r="A97" s="4">
        <v>80</v>
      </c>
      <c r="B97" s="1" t="s">
        <v>72</v>
      </c>
      <c r="C97" s="1" t="s">
        <v>80</v>
      </c>
      <c r="D97" s="1" t="s">
        <v>5</v>
      </c>
      <c r="E97" s="3">
        <v>4249</v>
      </c>
      <c r="F97" s="3">
        <v>158</v>
      </c>
      <c r="G97" s="3">
        <v>92</v>
      </c>
      <c r="H97" s="3">
        <v>267</v>
      </c>
      <c r="I97" s="17">
        <f t="shared" si="4"/>
        <v>6.2838314897622968E-2</v>
      </c>
      <c r="J97" s="3">
        <v>70</v>
      </c>
      <c r="K97" s="14">
        <v>202</v>
      </c>
      <c r="L97" s="29">
        <f t="shared" si="5"/>
        <v>0.76086956521739135</v>
      </c>
    </row>
    <row r="98" spans="1:12" outlineLevel="1" x14ac:dyDescent="0.2">
      <c r="A98" s="4">
        <v>81</v>
      </c>
      <c r="B98" s="1" t="s">
        <v>72</v>
      </c>
      <c r="C98" s="1" t="s">
        <v>81</v>
      </c>
      <c r="D98" s="1" t="s">
        <v>5</v>
      </c>
      <c r="E98" s="3">
        <v>5639</v>
      </c>
      <c r="F98" s="3">
        <v>197</v>
      </c>
      <c r="G98" s="3">
        <v>129</v>
      </c>
      <c r="H98" s="3">
        <v>420</v>
      </c>
      <c r="I98" s="17">
        <f t="shared" si="4"/>
        <v>7.4481291009044159E-2</v>
      </c>
      <c r="J98" s="3">
        <v>88</v>
      </c>
      <c r="K98" s="14">
        <v>264</v>
      </c>
      <c r="L98" s="29">
        <f t="shared" si="5"/>
        <v>0.68217054263565891</v>
      </c>
    </row>
    <row r="99" spans="1:12" outlineLevel="1" x14ac:dyDescent="0.2">
      <c r="A99" s="34"/>
      <c r="B99" s="53" t="s">
        <v>247</v>
      </c>
      <c r="C99" s="54"/>
      <c r="D99" s="35"/>
      <c r="E99" s="36">
        <f>SUM(E100:E110)</f>
        <v>98182</v>
      </c>
      <c r="F99" s="36">
        <f t="shared" ref="F99:K99" si="7">SUM(F100:F110)</f>
        <v>5684</v>
      </c>
      <c r="G99" s="36">
        <f t="shared" si="7"/>
        <v>3613</v>
      </c>
      <c r="H99" s="36">
        <f t="shared" si="7"/>
        <v>9566</v>
      </c>
      <c r="I99" s="37">
        <f>H99/E99</f>
        <v>9.7431301053146194E-2</v>
      </c>
      <c r="J99" s="36">
        <f t="shared" si="7"/>
        <v>2206</v>
      </c>
      <c r="K99" s="36">
        <f t="shared" si="7"/>
        <v>6469</v>
      </c>
      <c r="L99" s="51">
        <f>J99/G99</f>
        <v>0.61057293108220312</v>
      </c>
    </row>
    <row r="100" spans="1:12" outlineLevel="1" x14ac:dyDescent="0.2">
      <c r="A100" s="4">
        <v>82</v>
      </c>
      <c r="B100" s="1" t="s">
        <v>82</v>
      </c>
      <c r="C100" s="1" t="s">
        <v>83</v>
      </c>
      <c r="D100" s="1" t="s">
        <v>5</v>
      </c>
      <c r="E100" s="3">
        <v>8929</v>
      </c>
      <c r="F100" s="3">
        <v>720</v>
      </c>
      <c r="G100" s="3">
        <v>412</v>
      </c>
      <c r="H100" s="3">
        <v>1339</v>
      </c>
      <c r="I100" s="17">
        <f t="shared" si="4"/>
        <v>0.14996080188150968</v>
      </c>
      <c r="J100" s="3">
        <v>294</v>
      </c>
      <c r="K100" s="14">
        <v>948</v>
      </c>
      <c r="L100" s="29">
        <f t="shared" si="5"/>
        <v>0.71359223300970875</v>
      </c>
    </row>
    <row r="101" spans="1:12" outlineLevel="1" x14ac:dyDescent="0.2">
      <c r="A101" s="4">
        <v>83</v>
      </c>
      <c r="B101" s="1" t="s">
        <v>82</v>
      </c>
      <c r="C101" s="1" t="s">
        <v>84</v>
      </c>
      <c r="D101" s="1" t="s">
        <v>5</v>
      </c>
      <c r="E101" s="3">
        <v>5379</v>
      </c>
      <c r="F101" s="3">
        <v>187</v>
      </c>
      <c r="G101" s="3">
        <v>117</v>
      </c>
      <c r="H101" s="3">
        <v>343</v>
      </c>
      <c r="I101" s="17">
        <f t="shared" si="4"/>
        <v>6.3766499349321437E-2</v>
      </c>
      <c r="J101" s="3">
        <v>96</v>
      </c>
      <c r="K101" s="14">
        <v>298</v>
      </c>
      <c r="L101" s="29">
        <f t="shared" si="5"/>
        <v>0.82051282051282048</v>
      </c>
    </row>
    <row r="102" spans="1:12" outlineLevel="1" x14ac:dyDescent="0.2">
      <c r="A102" s="4">
        <v>84</v>
      </c>
      <c r="B102" s="1" t="s">
        <v>82</v>
      </c>
      <c r="C102" s="1" t="s">
        <v>85</v>
      </c>
      <c r="D102" s="1" t="s">
        <v>5</v>
      </c>
      <c r="E102" s="3">
        <v>7380</v>
      </c>
      <c r="F102" s="3">
        <v>756</v>
      </c>
      <c r="G102" s="3">
        <v>453</v>
      </c>
      <c r="H102" s="3">
        <v>1327</v>
      </c>
      <c r="I102" s="17">
        <f t="shared" si="4"/>
        <v>0.17981029810298102</v>
      </c>
      <c r="J102" s="3">
        <v>311</v>
      </c>
      <c r="K102" s="14">
        <v>922</v>
      </c>
      <c r="L102" s="29">
        <f t="shared" si="5"/>
        <v>0.68653421633554079</v>
      </c>
    </row>
    <row r="103" spans="1:12" outlineLevel="1" x14ac:dyDescent="0.2">
      <c r="A103" s="4">
        <v>85</v>
      </c>
      <c r="B103" s="1" t="s">
        <v>82</v>
      </c>
      <c r="C103" s="1" t="s">
        <v>1</v>
      </c>
      <c r="D103" s="1" t="s">
        <v>2</v>
      </c>
      <c r="E103" s="2"/>
      <c r="F103" s="3">
        <v>419</v>
      </c>
      <c r="G103" s="3">
        <v>413</v>
      </c>
      <c r="H103" s="3">
        <v>413</v>
      </c>
      <c r="I103" s="17" t="e">
        <f t="shared" si="4"/>
        <v>#DIV/0!</v>
      </c>
      <c r="J103" s="1" t="s">
        <v>3</v>
      </c>
      <c r="K103" s="13" t="s">
        <v>3</v>
      </c>
      <c r="L103" s="29"/>
    </row>
    <row r="104" spans="1:12" outlineLevel="1" x14ac:dyDescent="0.2">
      <c r="A104" s="4">
        <v>86</v>
      </c>
      <c r="B104" s="1" t="s">
        <v>82</v>
      </c>
      <c r="C104" s="1" t="s">
        <v>86</v>
      </c>
      <c r="D104" s="1" t="s">
        <v>5</v>
      </c>
      <c r="E104" s="3">
        <v>35508</v>
      </c>
      <c r="F104" s="3">
        <v>1349</v>
      </c>
      <c r="G104" s="3">
        <v>1003</v>
      </c>
      <c r="H104" s="3">
        <v>2087</v>
      </c>
      <c r="I104" s="17">
        <f t="shared" si="4"/>
        <v>5.8775487214148922E-2</v>
      </c>
      <c r="J104" s="3">
        <v>643</v>
      </c>
      <c r="K104" s="14">
        <v>1396</v>
      </c>
      <c r="L104" s="29">
        <f t="shared" si="5"/>
        <v>0.6410767696909272</v>
      </c>
    </row>
    <row r="105" spans="1:12" outlineLevel="1" x14ac:dyDescent="0.2">
      <c r="A105" s="4">
        <v>87</v>
      </c>
      <c r="B105" s="1" t="s">
        <v>82</v>
      </c>
      <c r="C105" s="1" t="s">
        <v>86</v>
      </c>
      <c r="D105" s="1" t="s">
        <v>5</v>
      </c>
      <c r="E105" s="3">
        <v>7392</v>
      </c>
      <c r="F105" s="3">
        <v>300</v>
      </c>
      <c r="G105" s="3">
        <v>174</v>
      </c>
      <c r="H105" s="3">
        <v>566</v>
      </c>
      <c r="I105" s="17">
        <f t="shared" si="4"/>
        <v>7.6569264069264065E-2</v>
      </c>
      <c r="J105" s="3">
        <v>92</v>
      </c>
      <c r="K105" s="14">
        <v>255</v>
      </c>
      <c r="L105" s="29">
        <f t="shared" si="5"/>
        <v>0.52873563218390807</v>
      </c>
    </row>
    <row r="106" spans="1:12" outlineLevel="1" x14ac:dyDescent="0.2">
      <c r="A106" s="4">
        <v>88</v>
      </c>
      <c r="B106" s="1" t="s">
        <v>82</v>
      </c>
      <c r="C106" s="1" t="s">
        <v>87</v>
      </c>
      <c r="D106" s="1" t="s">
        <v>5</v>
      </c>
      <c r="E106" s="3">
        <v>5908</v>
      </c>
      <c r="F106" s="3">
        <v>394</v>
      </c>
      <c r="G106" s="3">
        <v>236</v>
      </c>
      <c r="H106" s="3">
        <v>857</v>
      </c>
      <c r="I106" s="17">
        <f t="shared" si="4"/>
        <v>0.14505754908598512</v>
      </c>
      <c r="J106" s="3">
        <v>236</v>
      </c>
      <c r="K106" s="14">
        <v>857</v>
      </c>
      <c r="L106" s="29">
        <f t="shared" si="5"/>
        <v>1</v>
      </c>
    </row>
    <row r="107" spans="1:12" outlineLevel="1" x14ac:dyDescent="0.2">
      <c r="A107" s="4">
        <v>89</v>
      </c>
      <c r="B107" s="1" t="s">
        <v>82</v>
      </c>
      <c r="C107" s="1" t="s">
        <v>88</v>
      </c>
      <c r="D107" s="1" t="s">
        <v>5</v>
      </c>
      <c r="E107" s="3">
        <v>6579</v>
      </c>
      <c r="F107" s="3">
        <v>403</v>
      </c>
      <c r="G107" s="3">
        <v>210</v>
      </c>
      <c r="H107" s="3">
        <v>744</v>
      </c>
      <c r="I107" s="17">
        <f t="shared" si="4"/>
        <v>0.11308709530323757</v>
      </c>
      <c r="J107" s="3">
        <v>148</v>
      </c>
      <c r="K107" s="14">
        <v>557</v>
      </c>
      <c r="L107" s="29">
        <f t="shared" si="5"/>
        <v>0.70476190476190481</v>
      </c>
    </row>
    <row r="108" spans="1:12" outlineLevel="1" x14ac:dyDescent="0.2">
      <c r="A108" s="4">
        <v>90</v>
      </c>
      <c r="B108" s="1" t="s">
        <v>82</v>
      </c>
      <c r="C108" s="1" t="s">
        <v>89</v>
      </c>
      <c r="D108" s="1" t="s">
        <v>5</v>
      </c>
      <c r="E108" s="3">
        <v>8782</v>
      </c>
      <c r="F108" s="3">
        <v>435</v>
      </c>
      <c r="G108" s="3">
        <v>251</v>
      </c>
      <c r="H108" s="3">
        <v>787</v>
      </c>
      <c r="I108" s="17">
        <f t="shared" si="4"/>
        <v>8.9615121840127529E-2</v>
      </c>
      <c r="J108" s="3">
        <v>162</v>
      </c>
      <c r="K108" s="14">
        <v>523</v>
      </c>
      <c r="L108" s="29">
        <f t="shared" si="5"/>
        <v>0.64541832669322707</v>
      </c>
    </row>
    <row r="109" spans="1:12" outlineLevel="1" x14ac:dyDescent="0.2">
      <c r="A109" s="4">
        <v>91</v>
      </c>
      <c r="B109" s="1" t="s">
        <v>82</v>
      </c>
      <c r="C109" s="1" t="s">
        <v>90</v>
      </c>
      <c r="D109" s="1" t="s">
        <v>5</v>
      </c>
      <c r="E109" s="3">
        <v>5567</v>
      </c>
      <c r="F109" s="3">
        <v>374</v>
      </c>
      <c r="G109" s="3">
        <v>157</v>
      </c>
      <c r="H109" s="3">
        <v>455</v>
      </c>
      <c r="I109" s="17">
        <f t="shared" si="4"/>
        <v>8.1731632836357107E-2</v>
      </c>
      <c r="J109" s="3">
        <v>116</v>
      </c>
      <c r="K109" s="14">
        <v>348</v>
      </c>
      <c r="L109" s="29">
        <f t="shared" si="5"/>
        <v>0.73885350318471332</v>
      </c>
    </row>
    <row r="110" spans="1:12" outlineLevel="1" x14ac:dyDescent="0.2">
      <c r="A110" s="4">
        <v>92</v>
      </c>
      <c r="B110" s="1" t="s">
        <v>82</v>
      </c>
      <c r="C110" s="1" t="s">
        <v>91</v>
      </c>
      <c r="D110" s="1" t="s">
        <v>5</v>
      </c>
      <c r="E110" s="3">
        <v>6758</v>
      </c>
      <c r="F110" s="3">
        <v>347</v>
      </c>
      <c r="G110" s="3">
        <v>187</v>
      </c>
      <c r="H110" s="3">
        <v>648</v>
      </c>
      <c r="I110" s="17">
        <f t="shared" si="4"/>
        <v>9.5886356910328499E-2</v>
      </c>
      <c r="J110" s="3">
        <v>108</v>
      </c>
      <c r="K110" s="14">
        <v>365</v>
      </c>
      <c r="L110" s="29">
        <f t="shared" si="5"/>
        <v>0.57754010695187163</v>
      </c>
    </row>
    <row r="111" spans="1:12" outlineLevel="1" x14ac:dyDescent="0.2">
      <c r="A111" s="31"/>
      <c r="B111" s="53" t="s">
        <v>248</v>
      </c>
      <c r="C111" s="54"/>
      <c r="D111" s="35"/>
      <c r="E111" s="36">
        <f>SUM(E112:E125)</f>
        <v>89749</v>
      </c>
      <c r="F111" s="36">
        <f t="shared" ref="F111:K111" si="8">SUM(F112:F125)</f>
        <v>5859</v>
      </c>
      <c r="G111" s="36">
        <f t="shared" si="8"/>
        <v>3458</v>
      </c>
      <c r="H111" s="36">
        <f t="shared" si="8"/>
        <v>9898</v>
      </c>
      <c r="I111" s="37">
        <f>H111/E111</f>
        <v>0.11028535136881748</v>
      </c>
      <c r="J111" s="36">
        <f t="shared" si="8"/>
        <v>2252</v>
      </c>
      <c r="K111" s="36">
        <f t="shared" si="8"/>
        <v>7014</v>
      </c>
      <c r="L111" s="51">
        <f>J111/G111</f>
        <v>0.65124349334875653</v>
      </c>
    </row>
    <row r="112" spans="1:12" outlineLevel="1" x14ac:dyDescent="0.2">
      <c r="A112" s="4">
        <v>93</v>
      </c>
      <c r="B112" s="1" t="s">
        <v>92</v>
      </c>
      <c r="C112" s="1" t="s">
        <v>93</v>
      </c>
      <c r="D112" s="1" t="s">
        <v>5</v>
      </c>
      <c r="E112" s="3">
        <v>4182</v>
      </c>
      <c r="F112" s="3">
        <v>133</v>
      </c>
      <c r="G112" s="3">
        <v>60</v>
      </c>
      <c r="H112" s="3">
        <v>227</v>
      </c>
      <c r="I112" s="17">
        <f t="shared" si="4"/>
        <v>5.4280248684839792E-2</v>
      </c>
      <c r="J112" s="3">
        <v>14</v>
      </c>
      <c r="K112" s="14">
        <v>36</v>
      </c>
      <c r="L112" s="29">
        <f t="shared" si="5"/>
        <v>0.23333333333333334</v>
      </c>
    </row>
    <row r="113" spans="1:12" outlineLevel="1" x14ac:dyDescent="0.2">
      <c r="A113" s="4">
        <v>94</v>
      </c>
      <c r="B113" s="1" t="s">
        <v>92</v>
      </c>
      <c r="C113" s="1" t="s">
        <v>94</v>
      </c>
      <c r="D113" s="1" t="s">
        <v>5</v>
      </c>
      <c r="E113" s="3">
        <v>5969</v>
      </c>
      <c r="F113" s="3">
        <v>503</v>
      </c>
      <c r="G113" s="3">
        <v>264</v>
      </c>
      <c r="H113" s="3">
        <v>862</v>
      </c>
      <c r="I113" s="17">
        <f t="shared" si="4"/>
        <v>0.14441279946389679</v>
      </c>
      <c r="J113" s="3">
        <v>226</v>
      </c>
      <c r="K113" s="14">
        <v>744</v>
      </c>
      <c r="L113" s="29">
        <f t="shared" si="5"/>
        <v>0.85606060606060608</v>
      </c>
    </row>
    <row r="114" spans="1:12" outlineLevel="1" x14ac:dyDescent="0.2">
      <c r="A114" s="4">
        <v>95</v>
      </c>
      <c r="B114" s="1" t="s">
        <v>92</v>
      </c>
      <c r="C114" s="1" t="s">
        <v>95</v>
      </c>
      <c r="D114" s="1" t="s">
        <v>5</v>
      </c>
      <c r="E114" s="3">
        <v>2903</v>
      </c>
      <c r="F114" s="3">
        <v>334</v>
      </c>
      <c r="G114" s="3">
        <v>182</v>
      </c>
      <c r="H114" s="3">
        <v>585</v>
      </c>
      <c r="I114" s="17">
        <f t="shared" si="4"/>
        <v>0.20151567344126767</v>
      </c>
      <c r="J114" s="3">
        <v>133</v>
      </c>
      <c r="K114" s="14">
        <v>405</v>
      </c>
      <c r="L114" s="29">
        <f t="shared" si="5"/>
        <v>0.73076923076923073</v>
      </c>
    </row>
    <row r="115" spans="1:12" outlineLevel="1" x14ac:dyDescent="0.2">
      <c r="A115" s="4">
        <v>96</v>
      </c>
      <c r="B115" s="1" t="s">
        <v>92</v>
      </c>
      <c r="C115" s="1" t="s">
        <v>96</v>
      </c>
      <c r="D115" s="1" t="s">
        <v>5</v>
      </c>
      <c r="E115" s="3">
        <v>6396</v>
      </c>
      <c r="F115" s="3">
        <v>341</v>
      </c>
      <c r="G115" s="3">
        <v>177</v>
      </c>
      <c r="H115" s="3">
        <v>597</v>
      </c>
      <c r="I115" s="17">
        <f t="shared" si="4"/>
        <v>9.3339587242026262E-2</v>
      </c>
      <c r="J115" s="3">
        <v>145</v>
      </c>
      <c r="K115" s="14">
        <v>488</v>
      </c>
      <c r="L115" s="29">
        <f t="shared" si="5"/>
        <v>0.8192090395480226</v>
      </c>
    </row>
    <row r="116" spans="1:12" outlineLevel="1" x14ac:dyDescent="0.2">
      <c r="A116" s="4">
        <v>97</v>
      </c>
      <c r="B116" s="1" t="s">
        <v>92</v>
      </c>
      <c r="C116" s="1" t="s">
        <v>97</v>
      </c>
      <c r="D116" s="1" t="s">
        <v>5</v>
      </c>
      <c r="E116" s="3">
        <v>6620</v>
      </c>
      <c r="F116" s="3">
        <v>861</v>
      </c>
      <c r="G116" s="3">
        <v>499</v>
      </c>
      <c r="H116" s="3">
        <v>1641</v>
      </c>
      <c r="I116" s="17">
        <f t="shared" si="4"/>
        <v>0.24788519637462236</v>
      </c>
      <c r="J116" s="3">
        <v>424</v>
      </c>
      <c r="K116" s="14">
        <v>1422</v>
      </c>
      <c r="L116" s="29">
        <f t="shared" si="5"/>
        <v>0.84969939879759515</v>
      </c>
    </row>
    <row r="117" spans="1:12" outlineLevel="1" x14ac:dyDescent="0.2">
      <c r="A117" s="4">
        <v>98</v>
      </c>
      <c r="B117" s="1" t="s">
        <v>92</v>
      </c>
      <c r="C117" s="1" t="s">
        <v>1</v>
      </c>
      <c r="D117" s="1" t="s">
        <v>2</v>
      </c>
      <c r="E117" s="2"/>
      <c r="F117" s="3">
        <v>361</v>
      </c>
      <c r="G117" s="3">
        <v>361</v>
      </c>
      <c r="H117" s="3">
        <v>362</v>
      </c>
      <c r="I117" s="17" t="e">
        <f t="shared" si="4"/>
        <v>#DIV/0!</v>
      </c>
      <c r="J117" s="1" t="s">
        <v>3</v>
      </c>
      <c r="K117" s="13" t="s">
        <v>3</v>
      </c>
      <c r="L117" s="29"/>
    </row>
    <row r="118" spans="1:12" outlineLevel="1" x14ac:dyDescent="0.2">
      <c r="A118" s="4">
        <v>99</v>
      </c>
      <c r="B118" s="1" t="s">
        <v>92</v>
      </c>
      <c r="C118" s="1" t="s">
        <v>98</v>
      </c>
      <c r="D118" s="1" t="s">
        <v>5</v>
      </c>
      <c r="E118" s="3">
        <v>22463</v>
      </c>
      <c r="F118" s="3">
        <v>787</v>
      </c>
      <c r="G118" s="3">
        <v>553</v>
      </c>
      <c r="H118" s="3">
        <v>1188</v>
      </c>
      <c r="I118" s="17">
        <f t="shared" si="4"/>
        <v>5.2886969683479501E-2</v>
      </c>
      <c r="J118" s="3">
        <v>324</v>
      </c>
      <c r="K118" s="14">
        <v>735</v>
      </c>
      <c r="L118" s="29">
        <f t="shared" si="5"/>
        <v>0.58589511754068713</v>
      </c>
    </row>
    <row r="119" spans="1:12" outlineLevel="1" x14ac:dyDescent="0.2">
      <c r="A119" s="4">
        <v>100</v>
      </c>
      <c r="B119" s="1" t="s">
        <v>92</v>
      </c>
      <c r="C119" s="1" t="s">
        <v>98</v>
      </c>
      <c r="D119" s="1" t="s">
        <v>5</v>
      </c>
      <c r="E119" s="3">
        <v>11245</v>
      </c>
      <c r="F119" s="3">
        <v>659</v>
      </c>
      <c r="G119" s="3">
        <v>321</v>
      </c>
      <c r="H119" s="3">
        <v>1094</v>
      </c>
      <c r="I119" s="17">
        <f t="shared" si="4"/>
        <v>9.7287683414851042E-2</v>
      </c>
      <c r="J119" s="3">
        <v>222</v>
      </c>
      <c r="K119" s="14">
        <v>721</v>
      </c>
      <c r="L119" s="29">
        <f t="shared" si="5"/>
        <v>0.69158878504672894</v>
      </c>
    </row>
    <row r="120" spans="1:12" outlineLevel="1" x14ac:dyDescent="0.2">
      <c r="A120" s="4">
        <v>101</v>
      </c>
      <c r="B120" s="1" t="s">
        <v>92</v>
      </c>
      <c r="C120" s="1" t="s">
        <v>99</v>
      </c>
      <c r="D120" s="1" t="s">
        <v>5</v>
      </c>
      <c r="E120" s="3">
        <v>6074</v>
      </c>
      <c r="F120" s="3">
        <v>481</v>
      </c>
      <c r="G120" s="3">
        <v>292</v>
      </c>
      <c r="H120" s="3">
        <v>861</v>
      </c>
      <c r="I120" s="17">
        <f t="shared" si="4"/>
        <v>0.14175172867961805</v>
      </c>
      <c r="J120" s="3">
        <v>208</v>
      </c>
      <c r="K120" s="14">
        <v>632</v>
      </c>
      <c r="L120" s="29">
        <f t="shared" si="5"/>
        <v>0.71232876712328763</v>
      </c>
    </row>
    <row r="121" spans="1:12" outlineLevel="1" x14ac:dyDescent="0.2">
      <c r="A121" s="4">
        <v>102</v>
      </c>
      <c r="B121" s="1" t="s">
        <v>92</v>
      </c>
      <c r="C121" s="1" t="s">
        <v>100</v>
      </c>
      <c r="D121" s="1" t="s">
        <v>5</v>
      </c>
      <c r="E121" s="3">
        <v>6263</v>
      </c>
      <c r="F121" s="3">
        <v>397</v>
      </c>
      <c r="G121" s="3">
        <v>215</v>
      </c>
      <c r="H121" s="3">
        <v>687</v>
      </c>
      <c r="I121" s="17">
        <f t="shared" si="4"/>
        <v>0.10969184097078077</v>
      </c>
      <c r="J121" s="3">
        <v>140</v>
      </c>
      <c r="K121" s="14">
        <v>431</v>
      </c>
      <c r="L121" s="29">
        <f t="shared" si="5"/>
        <v>0.65116279069767447</v>
      </c>
    </row>
    <row r="122" spans="1:12" outlineLevel="1" x14ac:dyDescent="0.2">
      <c r="A122" s="4">
        <v>103</v>
      </c>
      <c r="B122" s="1" t="s">
        <v>92</v>
      </c>
      <c r="C122" s="1" t="s">
        <v>101</v>
      </c>
      <c r="D122" s="1" t="s">
        <v>5</v>
      </c>
      <c r="E122" s="3">
        <v>5428</v>
      </c>
      <c r="F122" s="3">
        <v>298</v>
      </c>
      <c r="G122" s="3">
        <v>171</v>
      </c>
      <c r="H122" s="3">
        <v>524</v>
      </c>
      <c r="I122" s="17">
        <f t="shared" si="4"/>
        <v>9.6536477523949893E-2</v>
      </c>
      <c r="J122" s="3">
        <v>142</v>
      </c>
      <c r="K122" s="14">
        <v>449</v>
      </c>
      <c r="L122" s="29">
        <f t="shared" si="5"/>
        <v>0.83040935672514615</v>
      </c>
    </row>
    <row r="123" spans="1:12" outlineLevel="1" x14ac:dyDescent="0.2">
      <c r="A123" s="4">
        <v>104</v>
      </c>
      <c r="B123" s="1" t="s">
        <v>92</v>
      </c>
      <c r="C123" s="1" t="s">
        <v>102</v>
      </c>
      <c r="D123" s="1" t="s">
        <v>5</v>
      </c>
      <c r="E123" s="3">
        <v>3993</v>
      </c>
      <c r="F123" s="3">
        <v>338</v>
      </c>
      <c r="G123" s="3">
        <v>169</v>
      </c>
      <c r="H123" s="3">
        <v>576</v>
      </c>
      <c r="I123" s="17">
        <f t="shared" si="4"/>
        <v>0.14425244177310292</v>
      </c>
      <c r="J123" s="3">
        <v>141</v>
      </c>
      <c r="K123" s="14">
        <v>490</v>
      </c>
      <c r="L123" s="29">
        <f t="shared" si="5"/>
        <v>0.83431952662721898</v>
      </c>
    </row>
    <row r="124" spans="1:12" outlineLevel="1" x14ac:dyDescent="0.2">
      <c r="A124" s="4">
        <v>105</v>
      </c>
      <c r="B124" s="1" t="s">
        <v>92</v>
      </c>
      <c r="C124" s="1" t="s">
        <v>103</v>
      </c>
      <c r="D124" s="1" t="s">
        <v>5</v>
      </c>
      <c r="E124" s="3">
        <v>4892</v>
      </c>
      <c r="F124" s="3">
        <v>134</v>
      </c>
      <c r="G124" s="3">
        <v>72</v>
      </c>
      <c r="H124" s="3">
        <v>262</v>
      </c>
      <c r="I124" s="17">
        <f t="shared" si="4"/>
        <v>5.3556827473426001E-2</v>
      </c>
      <c r="J124" s="3">
        <v>54</v>
      </c>
      <c r="K124" s="14">
        <v>204</v>
      </c>
      <c r="L124" s="29">
        <f t="shared" si="5"/>
        <v>0.75</v>
      </c>
    </row>
    <row r="125" spans="1:12" outlineLevel="1" x14ac:dyDescent="0.2">
      <c r="A125" s="4">
        <v>106</v>
      </c>
      <c r="B125" s="1" t="s">
        <v>92</v>
      </c>
      <c r="C125" s="1" t="s">
        <v>104</v>
      </c>
      <c r="D125" s="1" t="s">
        <v>5</v>
      </c>
      <c r="E125" s="3">
        <v>3321</v>
      </c>
      <c r="F125" s="3">
        <v>232</v>
      </c>
      <c r="G125" s="3">
        <v>122</v>
      </c>
      <c r="H125" s="3">
        <v>432</v>
      </c>
      <c r="I125" s="17">
        <f t="shared" si="4"/>
        <v>0.13008130081300814</v>
      </c>
      <c r="J125" s="3">
        <v>79</v>
      </c>
      <c r="K125" s="14">
        <v>257</v>
      </c>
      <c r="L125" s="29">
        <f t="shared" si="5"/>
        <v>0.64754098360655743</v>
      </c>
    </row>
    <row r="126" spans="1:12" outlineLevel="1" x14ac:dyDescent="0.2">
      <c r="A126" s="34"/>
      <c r="B126" s="53" t="s">
        <v>249</v>
      </c>
      <c r="C126" s="54"/>
      <c r="D126" s="35"/>
      <c r="E126" s="36">
        <f>SUM(E127:E143)</f>
        <v>150359</v>
      </c>
      <c r="F126" s="36">
        <f t="shared" ref="F126:K126" si="9">SUM(F127:F143)</f>
        <v>6996</v>
      </c>
      <c r="G126" s="36">
        <f t="shared" si="9"/>
        <v>3868</v>
      </c>
      <c r="H126" s="36">
        <f t="shared" si="9"/>
        <v>11829</v>
      </c>
      <c r="I126" s="37">
        <f>H126/E126</f>
        <v>7.8671712368398303E-2</v>
      </c>
      <c r="J126" s="36">
        <f t="shared" si="9"/>
        <v>1995</v>
      </c>
      <c r="K126" s="36">
        <f t="shared" si="9"/>
        <v>5811</v>
      </c>
      <c r="L126" s="51">
        <f>J126/G126</f>
        <v>0.51577042399172701</v>
      </c>
    </row>
    <row r="127" spans="1:12" outlineLevel="1" x14ac:dyDescent="0.2">
      <c r="A127" s="4">
        <v>107</v>
      </c>
      <c r="B127" s="1" t="s">
        <v>105</v>
      </c>
      <c r="C127" s="1" t="s">
        <v>106</v>
      </c>
      <c r="D127" s="1" t="s">
        <v>5</v>
      </c>
      <c r="E127" s="3">
        <v>13426</v>
      </c>
      <c r="F127" s="3">
        <v>741</v>
      </c>
      <c r="G127" s="3">
        <v>443</v>
      </c>
      <c r="H127" s="3">
        <v>1153</v>
      </c>
      <c r="I127" s="17">
        <f t="shared" si="4"/>
        <v>8.5878146879189626E-2</v>
      </c>
      <c r="J127" s="3">
        <v>344</v>
      </c>
      <c r="K127" s="14">
        <v>831</v>
      </c>
      <c r="L127" s="29">
        <f t="shared" si="5"/>
        <v>0.7765237020316027</v>
      </c>
    </row>
    <row r="128" spans="1:12" outlineLevel="1" x14ac:dyDescent="0.2">
      <c r="A128" s="4">
        <v>108</v>
      </c>
      <c r="B128" s="1" t="s">
        <v>105</v>
      </c>
      <c r="C128" s="1" t="s">
        <v>107</v>
      </c>
      <c r="D128" s="1" t="s">
        <v>5</v>
      </c>
      <c r="E128" s="3">
        <v>3820</v>
      </c>
      <c r="F128" s="3">
        <v>150</v>
      </c>
      <c r="G128" s="3">
        <v>81</v>
      </c>
      <c r="H128" s="3">
        <v>318</v>
      </c>
      <c r="I128" s="17">
        <f t="shared" si="4"/>
        <v>8.3246073298429313E-2</v>
      </c>
      <c r="J128" s="3">
        <v>44</v>
      </c>
      <c r="K128" s="14">
        <v>167</v>
      </c>
      <c r="L128" s="29">
        <f t="shared" si="5"/>
        <v>0.54320987654320985</v>
      </c>
    </row>
    <row r="129" spans="1:12" outlineLevel="1" x14ac:dyDescent="0.2">
      <c r="A129" s="4">
        <v>109</v>
      </c>
      <c r="B129" s="1" t="s">
        <v>105</v>
      </c>
      <c r="C129" s="1" t="s">
        <v>108</v>
      </c>
      <c r="D129" s="1" t="s">
        <v>5</v>
      </c>
      <c r="E129" s="3">
        <v>12048</v>
      </c>
      <c r="F129" s="3">
        <v>439</v>
      </c>
      <c r="G129" s="3">
        <v>249</v>
      </c>
      <c r="H129" s="3">
        <v>737</v>
      </c>
      <c r="I129" s="17">
        <f t="shared" si="4"/>
        <v>6.1171978751660028E-2</v>
      </c>
      <c r="J129" s="3">
        <v>188</v>
      </c>
      <c r="K129" s="14">
        <v>515</v>
      </c>
      <c r="L129" s="29">
        <f t="shared" si="5"/>
        <v>0.75502008032128509</v>
      </c>
    </row>
    <row r="130" spans="1:12" outlineLevel="1" x14ac:dyDescent="0.2">
      <c r="A130" s="4">
        <v>110</v>
      </c>
      <c r="B130" s="1" t="s">
        <v>105</v>
      </c>
      <c r="C130" s="1" t="s">
        <v>109</v>
      </c>
      <c r="D130" s="1" t="s">
        <v>5</v>
      </c>
      <c r="E130" s="3">
        <v>8953</v>
      </c>
      <c r="F130" s="3">
        <v>318</v>
      </c>
      <c r="G130" s="3">
        <v>222</v>
      </c>
      <c r="H130" s="3">
        <v>537</v>
      </c>
      <c r="I130" s="17">
        <f t="shared" si="4"/>
        <v>5.9979895007260135E-2</v>
      </c>
      <c r="J130" s="3">
        <v>48</v>
      </c>
      <c r="K130" s="14">
        <v>132</v>
      </c>
      <c r="L130" s="29">
        <f t="shared" si="5"/>
        <v>0.21621621621621623</v>
      </c>
    </row>
    <row r="131" spans="1:12" outlineLevel="1" x14ac:dyDescent="0.2">
      <c r="A131" s="4">
        <v>111</v>
      </c>
      <c r="B131" s="1" t="s">
        <v>105</v>
      </c>
      <c r="C131" s="1" t="s">
        <v>110</v>
      </c>
      <c r="D131" s="1" t="s">
        <v>5</v>
      </c>
      <c r="E131" s="3">
        <v>9880</v>
      </c>
      <c r="F131" s="3">
        <v>452</v>
      </c>
      <c r="G131" s="3">
        <v>260</v>
      </c>
      <c r="H131" s="3">
        <v>803</v>
      </c>
      <c r="I131" s="17">
        <f t="shared" si="4"/>
        <v>8.1275303643724692E-2</v>
      </c>
      <c r="J131" s="3">
        <v>173</v>
      </c>
      <c r="K131" s="14">
        <v>517</v>
      </c>
      <c r="L131" s="29">
        <f t="shared" si="5"/>
        <v>0.66538461538461535</v>
      </c>
    </row>
    <row r="132" spans="1:12" outlineLevel="1" x14ac:dyDescent="0.2">
      <c r="A132" s="4">
        <v>112</v>
      </c>
      <c r="B132" s="1" t="s">
        <v>105</v>
      </c>
      <c r="C132" s="1" t="s">
        <v>111</v>
      </c>
      <c r="D132" s="1" t="s">
        <v>5</v>
      </c>
      <c r="E132" s="3">
        <v>7958</v>
      </c>
      <c r="F132" s="3">
        <v>665</v>
      </c>
      <c r="G132" s="3">
        <v>216</v>
      </c>
      <c r="H132" s="3">
        <v>665</v>
      </c>
      <c r="I132" s="17">
        <f t="shared" si="4"/>
        <v>8.3563709474742398E-2</v>
      </c>
      <c r="J132" s="3">
        <v>52</v>
      </c>
      <c r="K132" s="14">
        <v>115</v>
      </c>
      <c r="L132" s="29">
        <f t="shared" si="5"/>
        <v>0.24074074074074073</v>
      </c>
    </row>
    <row r="133" spans="1:12" outlineLevel="1" x14ac:dyDescent="0.2">
      <c r="A133" s="4">
        <v>113</v>
      </c>
      <c r="B133" s="1" t="s">
        <v>105</v>
      </c>
      <c r="C133" s="1" t="s">
        <v>112</v>
      </c>
      <c r="D133" s="1" t="s">
        <v>5</v>
      </c>
      <c r="E133" s="3">
        <v>13559</v>
      </c>
      <c r="F133" s="3">
        <v>300</v>
      </c>
      <c r="G133" s="3">
        <v>183</v>
      </c>
      <c r="H133" s="3">
        <v>583</v>
      </c>
      <c r="I133" s="17">
        <f t="shared" si="4"/>
        <v>4.2997271185190651E-2</v>
      </c>
      <c r="J133" s="3">
        <v>140</v>
      </c>
      <c r="K133" s="14">
        <v>451</v>
      </c>
      <c r="L133" s="29">
        <f t="shared" si="5"/>
        <v>0.76502732240437155</v>
      </c>
    </row>
    <row r="134" spans="1:12" outlineLevel="1" x14ac:dyDescent="0.2">
      <c r="A134" s="4">
        <v>114</v>
      </c>
      <c r="B134" s="1" t="s">
        <v>105</v>
      </c>
      <c r="C134" s="1" t="s">
        <v>113</v>
      </c>
      <c r="D134" s="1" t="s">
        <v>5</v>
      </c>
      <c r="E134" s="3">
        <v>13016</v>
      </c>
      <c r="F134" s="3">
        <v>333</v>
      </c>
      <c r="G134" s="3">
        <v>188</v>
      </c>
      <c r="H134" s="3">
        <v>532</v>
      </c>
      <c r="I134" s="17">
        <f t="shared" si="4"/>
        <v>4.0872771972956363E-2</v>
      </c>
      <c r="J134" s="3">
        <v>100</v>
      </c>
      <c r="K134" s="14">
        <v>275</v>
      </c>
      <c r="L134" s="29">
        <f t="shared" si="5"/>
        <v>0.53191489361702127</v>
      </c>
    </row>
    <row r="135" spans="1:12" outlineLevel="1" x14ac:dyDescent="0.2">
      <c r="A135" s="4">
        <v>115</v>
      </c>
      <c r="B135" s="1" t="s">
        <v>105</v>
      </c>
      <c r="C135" s="1" t="s">
        <v>114</v>
      </c>
      <c r="D135" s="1" t="s">
        <v>5</v>
      </c>
      <c r="E135" s="3">
        <v>4605</v>
      </c>
      <c r="F135" s="3">
        <v>287</v>
      </c>
      <c r="G135" s="3">
        <v>141</v>
      </c>
      <c r="H135" s="3">
        <v>392</v>
      </c>
      <c r="I135" s="17">
        <f t="shared" si="4"/>
        <v>8.5124864277958734E-2</v>
      </c>
      <c r="J135" s="3">
        <v>63</v>
      </c>
      <c r="K135" s="14">
        <v>149</v>
      </c>
      <c r="L135" s="29">
        <f t="shared" si="5"/>
        <v>0.44680851063829785</v>
      </c>
    </row>
    <row r="136" spans="1:12" outlineLevel="1" x14ac:dyDescent="0.2">
      <c r="A136" s="4">
        <v>116</v>
      </c>
      <c r="B136" s="1" t="s">
        <v>105</v>
      </c>
      <c r="C136" s="1" t="s">
        <v>1</v>
      </c>
      <c r="D136" s="1" t="s">
        <v>2</v>
      </c>
      <c r="E136" s="2"/>
      <c r="F136" s="3">
        <v>260</v>
      </c>
      <c r="G136" s="3">
        <v>239</v>
      </c>
      <c r="H136" s="3">
        <v>705</v>
      </c>
      <c r="I136" s="17" t="e">
        <f t="shared" si="4"/>
        <v>#DIV/0!</v>
      </c>
      <c r="J136" s="1" t="s">
        <v>3</v>
      </c>
      <c r="K136" s="13" t="s">
        <v>3</v>
      </c>
      <c r="L136" s="29"/>
    </row>
    <row r="137" spans="1:12" outlineLevel="1" x14ac:dyDescent="0.2">
      <c r="A137" s="4">
        <v>117</v>
      </c>
      <c r="B137" s="1" t="s">
        <v>105</v>
      </c>
      <c r="C137" s="1" t="s">
        <v>115</v>
      </c>
      <c r="D137" s="1" t="s">
        <v>5</v>
      </c>
      <c r="E137" s="3">
        <v>11682</v>
      </c>
      <c r="F137" s="3">
        <v>506</v>
      </c>
      <c r="G137" s="3">
        <v>267</v>
      </c>
      <c r="H137" s="3">
        <v>912</v>
      </c>
      <c r="I137" s="17">
        <f t="shared" si="4"/>
        <v>7.8068823831535697E-2</v>
      </c>
      <c r="J137" s="3">
        <v>63</v>
      </c>
      <c r="K137" s="14">
        <v>225</v>
      </c>
      <c r="L137" s="29">
        <f t="shared" si="5"/>
        <v>0.23595505617977527</v>
      </c>
    </row>
    <row r="138" spans="1:12" outlineLevel="1" x14ac:dyDescent="0.2">
      <c r="A138" s="4">
        <v>118</v>
      </c>
      <c r="B138" s="1" t="s">
        <v>105</v>
      </c>
      <c r="C138" s="1" t="s">
        <v>116</v>
      </c>
      <c r="D138" s="1" t="s">
        <v>5</v>
      </c>
      <c r="E138" s="3">
        <v>18558</v>
      </c>
      <c r="F138" s="3">
        <v>830</v>
      </c>
      <c r="G138" s="3">
        <v>413</v>
      </c>
      <c r="H138" s="3">
        <v>1391</v>
      </c>
      <c r="I138" s="17">
        <f t="shared" si="4"/>
        <v>7.49541976506089E-2</v>
      </c>
      <c r="J138" s="3">
        <v>209</v>
      </c>
      <c r="K138" s="14">
        <v>656</v>
      </c>
      <c r="L138" s="29">
        <f t="shared" si="5"/>
        <v>0.50605326876513312</v>
      </c>
    </row>
    <row r="139" spans="1:12" outlineLevel="1" x14ac:dyDescent="0.2">
      <c r="A139" s="4">
        <v>119</v>
      </c>
      <c r="B139" s="1" t="s">
        <v>105</v>
      </c>
      <c r="C139" s="1" t="s">
        <v>117</v>
      </c>
      <c r="D139" s="1" t="s">
        <v>5</v>
      </c>
      <c r="E139" s="3">
        <v>7954</v>
      </c>
      <c r="F139" s="3">
        <v>402</v>
      </c>
      <c r="G139" s="3">
        <v>260</v>
      </c>
      <c r="H139" s="3">
        <v>893</v>
      </c>
      <c r="I139" s="17">
        <f t="shared" si="4"/>
        <v>0.11227055569524767</v>
      </c>
      <c r="J139" s="3">
        <v>149</v>
      </c>
      <c r="K139" s="14">
        <v>498</v>
      </c>
      <c r="L139" s="29">
        <f t="shared" si="5"/>
        <v>0.57307692307692304</v>
      </c>
    </row>
    <row r="140" spans="1:12" outlineLevel="1" x14ac:dyDescent="0.2">
      <c r="A140" s="4">
        <v>120</v>
      </c>
      <c r="B140" s="1" t="s">
        <v>105</v>
      </c>
      <c r="C140" s="1" t="s">
        <v>118</v>
      </c>
      <c r="D140" s="1" t="s">
        <v>5</v>
      </c>
      <c r="E140" s="3">
        <v>5974</v>
      </c>
      <c r="F140" s="3">
        <v>602</v>
      </c>
      <c r="G140" s="3">
        <v>329</v>
      </c>
      <c r="H140" s="3">
        <v>1033</v>
      </c>
      <c r="I140" s="17">
        <f t="shared" si="4"/>
        <v>0.1729159691998661</v>
      </c>
      <c r="J140" s="3">
        <v>197</v>
      </c>
      <c r="K140" s="14">
        <v>589</v>
      </c>
      <c r="L140" s="29">
        <f t="shared" si="5"/>
        <v>0.59878419452887544</v>
      </c>
    </row>
    <row r="141" spans="1:12" outlineLevel="1" x14ac:dyDescent="0.2">
      <c r="A141" s="4">
        <v>121</v>
      </c>
      <c r="B141" s="1" t="s">
        <v>105</v>
      </c>
      <c r="C141" s="1" t="s">
        <v>119</v>
      </c>
      <c r="D141" s="1" t="s">
        <v>5</v>
      </c>
      <c r="E141" s="3">
        <v>11309</v>
      </c>
      <c r="F141" s="3">
        <v>387</v>
      </c>
      <c r="G141" s="3">
        <v>211</v>
      </c>
      <c r="H141" s="3">
        <v>618</v>
      </c>
      <c r="I141" s="17">
        <f t="shared" si="4"/>
        <v>5.4646741533292069E-2</v>
      </c>
      <c r="J141" s="3">
        <v>142</v>
      </c>
      <c r="K141" s="14">
        <v>410</v>
      </c>
      <c r="L141" s="29">
        <f t="shared" si="5"/>
        <v>0.67298578199052128</v>
      </c>
    </row>
    <row r="142" spans="1:12" outlineLevel="1" x14ac:dyDescent="0.2">
      <c r="A142" s="4">
        <v>122</v>
      </c>
      <c r="B142" s="1" t="s">
        <v>105</v>
      </c>
      <c r="C142" s="1" t="s">
        <v>120</v>
      </c>
      <c r="D142" s="1" t="s">
        <v>5</v>
      </c>
      <c r="E142" s="3">
        <v>4672</v>
      </c>
      <c r="F142" s="3">
        <v>143</v>
      </c>
      <c r="G142" s="3">
        <v>88</v>
      </c>
      <c r="H142" s="3">
        <v>277</v>
      </c>
      <c r="I142" s="17">
        <f t="shared" si="4"/>
        <v>5.9289383561643837E-2</v>
      </c>
      <c r="J142" s="3">
        <v>45</v>
      </c>
      <c r="K142" s="14">
        <v>152</v>
      </c>
      <c r="L142" s="29">
        <f t="shared" si="5"/>
        <v>0.51136363636363635</v>
      </c>
    </row>
    <row r="143" spans="1:12" outlineLevel="1" x14ac:dyDescent="0.2">
      <c r="A143" s="4">
        <v>123</v>
      </c>
      <c r="B143" s="1" t="s">
        <v>105</v>
      </c>
      <c r="C143" s="1" t="s">
        <v>121</v>
      </c>
      <c r="D143" s="1" t="s">
        <v>5</v>
      </c>
      <c r="E143" s="3">
        <v>2945</v>
      </c>
      <c r="F143" s="3">
        <v>181</v>
      </c>
      <c r="G143" s="3">
        <v>78</v>
      </c>
      <c r="H143" s="3">
        <v>280</v>
      </c>
      <c r="I143" s="17">
        <f t="shared" si="4"/>
        <v>9.5076400679117143E-2</v>
      </c>
      <c r="J143" s="3">
        <v>38</v>
      </c>
      <c r="K143" s="14">
        <v>129</v>
      </c>
      <c r="L143" s="29">
        <f t="shared" si="5"/>
        <v>0.48717948717948717</v>
      </c>
    </row>
    <row r="144" spans="1:12" outlineLevel="1" x14ac:dyDescent="0.2">
      <c r="A144" s="23">
        <v>124</v>
      </c>
      <c r="B144" s="42" t="s">
        <v>122</v>
      </c>
      <c r="C144" s="42" t="s">
        <v>123</v>
      </c>
      <c r="D144" s="42" t="s">
        <v>24</v>
      </c>
      <c r="E144" s="43">
        <v>341722</v>
      </c>
      <c r="F144" s="43">
        <v>13069</v>
      </c>
      <c r="G144" s="43">
        <v>8893</v>
      </c>
      <c r="H144" s="43">
        <v>18420</v>
      </c>
      <c r="I144" s="26">
        <f t="shared" si="4"/>
        <v>5.3903465389995374E-2</v>
      </c>
      <c r="J144" s="43">
        <v>5746</v>
      </c>
      <c r="K144" s="44">
        <v>11575</v>
      </c>
      <c r="L144" s="30">
        <f t="shared" si="5"/>
        <v>0.64612616664792533</v>
      </c>
    </row>
    <row r="145" spans="1:12" outlineLevel="1" x14ac:dyDescent="0.2">
      <c r="A145" s="34"/>
      <c r="B145" s="53" t="s">
        <v>250</v>
      </c>
      <c r="C145" s="54"/>
      <c r="D145" s="35"/>
      <c r="E145" s="36">
        <f>SUM(E146:E152)</f>
        <v>57544</v>
      </c>
      <c r="F145" s="36">
        <f t="shared" ref="F145:K145" si="10">SUM(F146:F152)</f>
        <v>2292</v>
      </c>
      <c r="G145" s="36">
        <f t="shared" si="10"/>
        <v>1370</v>
      </c>
      <c r="H145" s="36">
        <f t="shared" si="10"/>
        <v>4136</v>
      </c>
      <c r="I145" s="37">
        <f>H145/E145</f>
        <v>7.1875434450159884E-2</v>
      </c>
      <c r="J145" s="36">
        <f t="shared" si="10"/>
        <v>961</v>
      </c>
      <c r="K145" s="36">
        <f t="shared" si="10"/>
        <v>2960</v>
      </c>
      <c r="L145" s="38">
        <f>J145/G145</f>
        <v>0.70145985401459854</v>
      </c>
    </row>
    <row r="146" spans="1:12" outlineLevel="1" x14ac:dyDescent="0.2">
      <c r="A146" s="4">
        <v>125</v>
      </c>
      <c r="B146" s="1" t="s">
        <v>124</v>
      </c>
      <c r="C146" s="1" t="s">
        <v>125</v>
      </c>
      <c r="D146" s="1" t="s">
        <v>5</v>
      </c>
      <c r="E146" s="3">
        <v>7937</v>
      </c>
      <c r="F146" s="3">
        <v>336</v>
      </c>
      <c r="G146" s="3">
        <v>174</v>
      </c>
      <c r="H146" s="3">
        <v>549</v>
      </c>
      <c r="I146" s="17">
        <f t="shared" si="4"/>
        <v>6.9169711477888376E-2</v>
      </c>
      <c r="J146" s="3">
        <v>150</v>
      </c>
      <c r="K146" s="14">
        <v>479</v>
      </c>
      <c r="L146" s="29">
        <f t="shared" si="5"/>
        <v>0.86206896551724133</v>
      </c>
    </row>
    <row r="147" spans="1:12" outlineLevel="1" x14ac:dyDescent="0.2">
      <c r="A147" s="4">
        <v>126</v>
      </c>
      <c r="B147" s="1" t="s">
        <v>124</v>
      </c>
      <c r="C147" s="1" t="s">
        <v>126</v>
      </c>
      <c r="D147" s="1" t="s">
        <v>5</v>
      </c>
      <c r="E147" s="3">
        <v>5394</v>
      </c>
      <c r="F147" s="3">
        <v>411</v>
      </c>
      <c r="G147" s="3">
        <v>314</v>
      </c>
      <c r="H147" s="3">
        <v>977</v>
      </c>
      <c r="I147" s="17">
        <f t="shared" si="4"/>
        <v>0.1811271783463107</v>
      </c>
      <c r="J147" s="3">
        <v>180</v>
      </c>
      <c r="K147" s="14">
        <v>560</v>
      </c>
      <c r="L147" s="29">
        <f t="shared" si="5"/>
        <v>0.57324840764331209</v>
      </c>
    </row>
    <row r="148" spans="1:12" outlineLevel="1" x14ac:dyDescent="0.2">
      <c r="A148" s="4">
        <v>127</v>
      </c>
      <c r="B148" s="1" t="s">
        <v>124</v>
      </c>
      <c r="C148" s="1" t="s">
        <v>127</v>
      </c>
      <c r="D148" s="1" t="s">
        <v>5</v>
      </c>
      <c r="E148" s="3">
        <v>23833</v>
      </c>
      <c r="F148" s="3">
        <v>483</v>
      </c>
      <c r="G148" s="3">
        <v>293</v>
      </c>
      <c r="H148" s="3">
        <v>809</v>
      </c>
      <c r="I148" s="17">
        <f t="shared" si="4"/>
        <v>3.3944530692736959E-2</v>
      </c>
      <c r="J148" s="3">
        <v>197</v>
      </c>
      <c r="K148" s="14">
        <v>541</v>
      </c>
      <c r="L148" s="29">
        <f t="shared" si="5"/>
        <v>0.67235494880546076</v>
      </c>
    </row>
    <row r="149" spans="1:12" outlineLevel="1" x14ac:dyDescent="0.2">
      <c r="A149" s="4">
        <v>128</v>
      </c>
      <c r="B149" s="1" t="s">
        <v>124</v>
      </c>
      <c r="C149" s="1" t="s">
        <v>1</v>
      </c>
      <c r="D149" s="1" t="s">
        <v>2</v>
      </c>
      <c r="E149" s="2"/>
      <c r="F149" s="3">
        <v>1</v>
      </c>
      <c r="G149" s="3">
        <v>1</v>
      </c>
      <c r="H149" s="3">
        <v>1</v>
      </c>
      <c r="I149" s="17" t="e">
        <f t="shared" si="4"/>
        <v>#DIV/0!</v>
      </c>
      <c r="J149" s="1" t="s">
        <v>3</v>
      </c>
      <c r="K149" s="13" t="s">
        <v>3</v>
      </c>
      <c r="L149" s="29"/>
    </row>
    <row r="150" spans="1:12" outlineLevel="1" x14ac:dyDescent="0.2">
      <c r="A150" s="4">
        <v>129</v>
      </c>
      <c r="B150" s="1" t="s">
        <v>124</v>
      </c>
      <c r="C150" s="1" t="s">
        <v>128</v>
      </c>
      <c r="D150" s="1" t="s">
        <v>5</v>
      </c>
      <c r="E150" s="3">
        <v>9328</v>
      </c>
      <c r="F150" s="3">
        <v>455</v>
      </c>
      <c r="G150" s="3">
        <v>270</v>
      </c>
      <c r="H150" s="3">
        <v>766</v>
      </c>
      <c r="I150" s="17">
        <f t="shared" si="4"/>
        <v>8.2118353344768441E-2</v>
      </c>
      <c r="J150" s="3">
        <v>232</v>
      </c>
      <c r="K150" s="14">
        <v>758</v>
      </c>
      <c r="L150" s="29">
        <f t="shared" si="5"/>
        <v>0.85925925925925928</v>
      </c>
    </row>
    <row r="151" spans="1:12" outlineLevel="1" x14ac:dyDescent="0.2">
      <c r="A151" s="4">
        <v>130</v>
      </c>
      <c r="B151" s="1" t="s">
        <v>124</v>
      </c>
      <c r="C151" s="1" t="s">
        <v>129</v>
      </c>
      <c r="D151" s="1" t="s">
        <v>5</v>
      </c>
      <c r="E151" s="3">
        <v>5444</v>
      </c>
      <c r="F151" s="3">
        <v>250</v>
      </c>
      <c r="G151" s="3">
        <v>126</v>
      </c>
      <c r="H151" s="3">
        <v>382</v>
      </c>
      <c r="I151" s="17">
        <f t="shared" ref="I151:I221" si="11">H151/E151</f>
        <v>7.0168993387215287E-2</v>
      </c>
      <c r="J151" s="3">
        <v>87</v>
      </c>
      <c r="K151" s="14">
        <v>250</v>
      </c>
      <c r="L151" s="29">
        <f t="shared" ref="L151:L221" si="12">J151/G151</f>
        <v>0.69047619047619047</v>
      </c>
    </row>
    <row r="152" spans="1:12" outlineLevel="1" x14ac:dyDescent="0.2">
      <c r="A152" s="4">
        <v>131</v>
      </c>
      <c r="B152" s="1" t="s">
        <v>124</v>
      </c>
      <c r="C152" s="1" t="s">
        <v>130</v>
      </c>
      <c r="D152" s="1" t="s">
        <v>5</v>
      </c>
      <c r="E152" s="12">
        <v>5608</v>
      </c>
      <c r="F152" s="12">
        <v>356</v>
      </c>
      <c r="G152" s="12">
        <v>192</v>
      </c>
      <c r="H152" s="12">
        <v>652</v>
      </c>
      <c r="I152" s="47">
        <f t="shared" si="11"/>
        <v>0.11626248216833096</v>
      </c>
      <c r="J152" s="12">
        <v>115</v>
      </c>
      <c r="K152" s="15">
        <v>372</v>
      </c>
      <c r="L152" s="29">
        <f t="shared" si="12"/>
        <v>0.59895833333333337</v>
      </c>
    </row>
    <row r="153" spans="1:12" outlineLevel="1" x14ac:dyDescent="0.2">
      <c r="A153" s="31"/>
      <c r="B153" s="53" t="s">
        <v>251</v>
      </c>
      <c r="C153" s="54"/>
      <c r="D153" s="45"/>
      <c r="E153" s="36">
        <f>SUM(E154:E165)</f>
        <v>108911</v>
      </c>
      <c r="F153" s="36">
        <f t="shared" ref="F153:K153" si="13">SUM(F154:F165)</f>
        <v>5817</v>
      </c>
      <c r="G153" s="36">
        <f t="shared" si="13"/>
        <v>2628</v>
      </c>
      <c r="H153" s="36">
        <f t="shared" si="13"/>
        <v>9452</v>
      </c>
      <c r="I153" s="37">
        <f>H153/E153</f>
        <v>8.6786458668086791E-2</v>
      </c>
      <c r="J153" s="36">
        <f t="shared" si="13"/>
        <v>1751</v>
      </c>
      <c r="K153" s="36">
        <f t="shared" si="13"/>
        <v>6226</v>
      </c>
      <c r="L153" s="51">
        <f>J153/G153</f>
        <v>0.66628614916286144</v>
      </c>
    </row>
    <row r="154" spans="1:12" outlineLevel="1" x14ac:dyDescent="0.2">
      <c r="A154" s="4">
        <v>132</v>
      </c>
      <c r="B154" s="1" t="s">
        <v>131</v>
      </c>
      <c r="C154" s="1" t="s">
        <v>132</v>
      </c>
      <c r="D154" s="1" t="s">
        <v>5</v>
      </c>
      <c r="E154" s="3">
        <v>5797</v>
      </c>
      <c r="F154" s="3">
        <v>341</v>
      </c>
      <c r="G154" s="3">
        <v>187</v>
      </c>
      <c r="H154" s="3">
        <v>654</v>
      </c>
      <c r="I154" s="17">
        <f t="shared" si="11"/>
        <v>0.1128169742970502</v>
      </c>
      <c r="J154" s="3">
        <v>147</v>
      </c>
      <c r="K154" s="14">
        <v>545</v>
      </c>
      <c r="L154" s="29">
        <f t="shared" si="12"/>
        <v>0.78609625668449201</v>
      </c>
    </row>
    <row r="155" spans="1:12" outlineLevel="1" x14ac:dyDescent="0.2">
      <c r="A155" s="4">
        <v>133</v>
      </c>
      <c r="B155" s="1" t="s">
        <v>131</v>
      </c>
      <c r="C155" s="1" t="s">
        <v>133</v>
      </c>
      <c r="D155" s="1" t="s">
        <v>5</v>
      </c>
      <c r="E155" s="3">
        <v>10710</v>
      </c>
      <c r="F155" s="3">
        <v>787</v>
      </c>
      <c r="G155" s="3">
        <v>355</v>
      </c>
      <c r="H155" s="3">
        <v>1376</v>
      </c>
      <c r="I155" s="17">
        <f t="shared" si="11"/>
        <v>0.12847805788982258</v>
      </c>
      <c r="J155" s="3">
        <v>267</v>
      </c>
      <c r="K155" s="14">
        <v>1041</v>
      </c>
      <c r="L155" s="29">
        <f t="shared" si="12"/>
        <v>0.75211267605633803</v>
      </c>
    </row>
    <row r="156" spans="1:12" outlineLevel="1" x14ac:dyDescent="0.2">
      <c r="A156" s="4">
        <v>134</v>
      </c>
      <c r="B156" s="1" t="s">
        <v>131</v>
      </c>
      <c r="C156" s="1" t="s">
        <v>1</v>
      </c>
      <c r="D156" s="1" t="s">
        <v>2</v>
      </c>
      <c r="E156" s="2"/>
      <c r="F156" s="3">
        <v>14</v>
      </c>
      <c r="G156" s="3">
        <v>5</v>
      </c>
      <c r="H156" s="3">
        <v>28</v>
      </c>
      <c r="I156" s="17" t="e">
        <f t="shared" si="11"/>
        <v>#DIV/0!</v>
      </c>
      <c r="J156" s="1" t="s">
        <v>3</v>
      </c>
      <c r="K156" s="13" t="s">
        <v>3</v>
      </c>
      <c r="L156" s="29"/>
    </row>
    <row r="157" spans="1:12" outlineLevel="1" x14ac:dyDescent="0.2">
      <c r="A157" s="4">
        <v>135</v>
      </c>
      <c r="B157" s="1" t="s">
        <v>131</v>
      </c>
      <c r="C157" s="1" t="s">
        <v>134</v>
      </c>
      <c r="D157" s="1" t="s">
        <v>5</v>
      </c>
      <c r="E157" s="3">
        <v>30557</v>
      </c>
      <c r="F157" s="3">
        <v>616</v>
      </c>
      <c r="G157" s="3">
        <v>338</v>
      </c>
      <c r="H157" s="3">
        <v>1017</v>
      </c>
      <c r="I157" s="17">
        <f t="shared" si="11"/>
        <v>3.3282063029747684E-2</v>
      </c>
      <c r="J157" s="3">
        <v>239</v>
      </c>
      <c r="K157" s="14">
        <v>671</v>
      </c>
      <c r="L157" s="29">
        <f t="shared" si="12"/>
        <v>0.70710059171597628</v>
      </c>
    </row>
    <row r="158" spans="1:12" outlineLevel="1" x14ac:dyDescent="0.2">
      <c r="A158" s="4">
        <v>136</v>
      </c>
      <c r="B158" s="1" t="s">
        <v>131</v>
      </c>
      <c r="C158" s="1" t="s">
        <v>134</v>
      </c>
      <c r="D158" s="1" t="s">
        <v>5</v>
      </c>
      <c r="E158" s="3">
        <v>17751</v>
      </c>
      <c r="F158" s="3">
        <v>567</v>
      </c>
      <c r="G158" s="3">
        <v>289</v>
      </c>
      <c r="H158" s="3">
        <v>1028</v>
      </c>
      <c r="I158" s="17">
        <f t="shared" si="11"/>
        <v>5.7912230296884686E-2</v>
      </c>
      <c r="J158" s="3">
        <v>132</v>
      </c>
      <c r="K158" s="14">
        <v>419</v>
      </c>
      <c r="L158" s="29">
        <f t="shared" si="12"/>
        <v>0.45674740484429066</v>
      </c>
    </row>
    <row r="159" spans="1:12" outlineLevel="1" x14ac:dyDescent="0.2">
      <c r="A159" s="4">
        <v>137</v>
      </c>
      <c r="B159" s="1" t="s">
        <v>131</v>
      </c>
      <c r="C159" s="1" t="s">
        <v>135</v>
      </c>
      <c r="D159" s="1" t="s">
        <v>5</v>
      </c>
      <c r="E159" s="3">
        <v>4094</v>
      </c>
      <c r="F159" s="3">
        <v>423</v>
      </c>
      <c r="G159" s="3">
        <v>217</v>
      </c>
      <c r="H159" s="3">
        <v>825</v>
      </c>
      <c r="I159" s="17">
        <f t="shared" si="11"/>
        <v>0.20151441133365902</v>
      </c>
      <c r="J159" s="3">
        <v>176</v>
      </c>
      <c r="K159" s="14">
        <v>683</v>
      </c>
      <c r="L159" s="29">
        <f t="shared" si="12"/>
        <v>0.81105990783410142</v>
      </c>
    </row>
    <row r="160" spans="1:12" outlineLevel="1" x14ac:dyDescent="0.2">
      <c r="A160" s="4">
        <v>138</v>
      </c>
      <c r="B160" s="1" t="s">
        <v>131</v>
      </c>
      <c r="C160" s="1" t="s">
        <v>136</v>
      </c>
      <c r="D160" s="1" t="s">
        <v>5</v>
      </c>
      <c r="E160" s="3">
        <v>9833</v>
      </c>
      <c r="F160" s="3">
        <v>601</v>
      </c>
      <c r="G160" s="3">
        <v>288</v>
      </c>
      <c r="H160" s="3">
        <v>1067</v>
      </c>
      <c r="I160" s="17">
        <f t="shared" si="11"/>
        <v>0.10851215295433743</v>
      </c>
      <c r="J160" s="3">
        <v>197</v>
      </c>
      <c r="K160" s="14">
        <v>761</v>
      </c>
      <c r="L160" s="29">
        <f t="shared" si="12"/>
        <v>0.68402777777777779</v>
      </c>
    </row>
    <row r="161" spans="1:12" outlineLevel="1" x14ac:dyDescent="0.2">
      <c r="A161" s="4">
        <v>139</v>
      </c>
      <c r="B161" s="1" t="s">
        <v>131</v>
      </c>
      <c r="C161" s="1" t="s">
        <v>137</v>
      </c>
      <c r="D161" s="1" t="s">
        <v>5</v>
      </c>
      <c r="E161" s="3">
        <v>2665</v>
      </c>
      <c r="F161" s="3">
        <v>103</v>
      </c>
      <c r="G161" s="3">
        <v>56</v>
      </c>
      <c r="H161" s="3">
        <v>171</v>
      </c>
      <c r="I161" s="17">
        <f t="shared" si="11"/>
        <v>6.4165103189493436E-2</v>
      </c>
      <c r="J161" s="3">
        <v>40</v>
      </c>
      <c r="K161" s="14">
        <v>119</v>
      </c>
      <c r="L161" s="29">
        <f t="shared" si="12"/>
        <v>0.7142857142857143</v>
      </c>
    </row>
    <row r="162" spans="1:12" outlineLevel="1" x14ac:dyDescent="0.2">
      <c r="A162" s="4">
        <v>140</v>
      </c>
      <c r="B162" s="1" t="s">
        <v>131</v>
      </c>
      <c r="C162" s="1" t="s">
        <v>137</v>
      </c>
      <c r="D162" s="1" t="s">
        <v>5</v>
      </c>
      <c r="E162" s="3">
        <v>8096</v>
      </c>
      <c r="F162" s="3">
        <v>507</v>
      </c>
      <c r="G162" s="3">
        <v>222</v>
      </c>
      <c r="H162" s="3">
        <v>828</v>
      </c>
      <c r="I162" s="17">
        <f t="shared" si="11"/>
        <v>0.10227272727272728</v>
      </c>
      <c r="J162" s="3">
        <v>154</v>
      </c>
      <c r="K162" s="14">
        <v>551</v>
      </c>
      <c r="L162" s="29">
        <f t="shared" si="12"/>
        <v>0.69369369369369371</v>
      </c>
    </row>
    <row r="163" spans="1:12" outlineLevel="1" x14ac:dyDescent="0.2">
      <c r="A163" s="4">
        <v>141</v>
      </c>
      <c r="B163" s="1" t="s">
        <v>131</v>
      </c>
      <c r="C163" s="1" t="s">
        <v>138</v>
      </c>
      <c r="D163" s="1" t="s">
        <v>5</v>
      </c>
      <c r="E163" s="3">
        <v>7478</v>
      </c>
      <c r="F163" s="3">
        <v>611</v>
      </c>
      <c r="G163" s="3">
        <v>167</v>
      </c>
      <c r="H163" s="3">
        <v>611</v>
      </c>
      <c r="I163" s="17">
        <f t="shared" si="11"/>
        <v>8.1706338593206737E-2</v>
      </c>
      <c r="J163" s="3">
        <v>99</v>
      </c>
      <c r="K163" s="14">
        <v>376</v>
      </c>
      <c r="L163" s="29">
        <f t="shared" si="12"/>
        <v>0.59281437125748504</v>
      </c>
    </row>
    <row r="164" spans="1:12" outlineLevel="1" x14ac:dyDescent="0.2">
      <c r="A164" s="4">
        <v>142</v>
      </c>
      <c r="B164" s="1" t="s">
        <v>131</v>
      </c>
      <c r="C164" s="1" t="s">
        <v>139</v>
      </c>
      <c r="D164" s="1" t="s">
        <v>5</v>
      </c>
      <c r="E164" s="3">
        <v>7050</v>
      </c>
      <c r="F164" s="3">
        <v>478</v>
      </c>
      <c r="G164" s="3">
        <v>250</v>
      </c>
      <c r="H164" s="3">
        <v>920</v>
      </c>
      <c r="I164" s="17">
        <f t="shared" si="11"/>
        <v>0.13049645390070921</v>
      </c>
      <c r="J164" s="3">
        <v>141</v>
      </c>
      <c r="K164" s="14">
        <v>513</v>
      </c>
      <c r="L164" s="29">
        <f t="shared" si="12"/>
        <v>0.56399999999999995</v>
      </c>
    </row>
    <row r="165" spans="1:12" outlineLevel="1" x14ac:dyDescent="0.2">
      <c r="A165" s="4">
        <v>143</v>
      </c>
      <c r="B165" s="1" t="s">
        <v>131</v>
      </c>
      <c r="C165" s="1" t="s">
        <v>140</v>
      </c>
      <c r="D165" s="1" t="s">
        <v>5</v>
      </c>
      <c r="E165" s="3">
        <v>4880</v>
      </c>
      <c r="F165" s="3">
        <v>769</v>
      </c>
      <c r="G165" s="3">
        <v>254</v>
      </c>
      <c r="H165" s="3">
        <v>927</v>
      </c>
      <c r="I165" s="17">
        <f t="shared" si="11"/>
        <v>0.18995901639344262</v>
      </c>
      <c r="J165" s="3">
        <v>159</v>
      </c>
      <c r="K165" s="14">
        <v>547</v>
      </c>
      <c r="L165" s="29">
        <f t="shared" si="12"/>
        <v>0.62598425196850394</v>
      </c>
    </row>
    <row r="166" spans="1:12" outlineLevel="1" x14ac:dyDescent="0.2">
      <c r="A166" s="34"/>
      <c r="B166" s="53" t="s">
        <v>252</v>
      </c>
      <c r="C166" s="54"/>
      <c r="D166" s="35"/>
      <c r="E166" s="36">
        <f>SUM(E167:E174)</f>
        <v>61542</v>
      </c>
      <c r="F166" s="36">
        <f t="shared" ref="F166:K166" si="14">SUM(F167:F174)</f>
        <v>3525</v>
      </c>
      <c r="G166" s="36">
        <f t="shared" si="14"/>
        <v>1769</v>
      </c>
      <c r="H166" s="36">
        <f t="shared" si="14"/>
        <v>5231</v>
      </c>
      <c r="I166" s="37">
        <f>H166/E166</f>
        <v>8.4998862565402483E-2</v>
      </c>
      <c r="J166" s="36">
        <f t="shared" si="14"/>
        <v>1433</v>
      </c>
      <c r="K166" s="36">
        <f t="shared" si="14"/>
        <v>4268</v>
      </c>
      <c r="L166" s="51">
        <f>J166/G166</f>
        <v>0.81006218202374225</v>
      </c>
    </row>
    <row r="167" spans="1:12" outlineLevel="1" x14ac:dyDescent="0.2">
      <c r="A167" s="4">
        <v>144</v>
      </c>
      <c r="B167" s="1" t="s">
        <v>141</v>
      </c>
      <c r="C167" s="1" t="s">
        <v>142</v>
      </c>
      <c r="D167" s="1" t="s">
        <v>5</v>
      </c>
      <c r="E167" s="3">
        <v>6787</v>
      </c>
      <c r="F167" s="3">
        <v>528</v>
      </c>
      <c r="G167" s="3">
        <v>275</v>
      </c>
      <c r="H167" s="3">
        <v>930</v>
      </c>
      <c r="I167" s="17">
        <f t="shared" si="11"/>
        <v>0.13702666863120672</v>
      </c>
      <c r="J167" s="3">
        <v>223</v>
      </c>
      <c r="K167" s="14">
        <v>777</v>
      </c>
      <c r="L167" s="29">
        <f t="shared" si="12"/>
        <v>0.81090909090909091</v>
      </c>
    </row>
    <row r="168" spans="1:12" ht="22.5" outlineLevel="1" x14ac:dyDescent="0.2">
      <c r="A168" s="4">
        <v>145</v>
      </c>
      <c r="B168" s="1" t="s">
        <v>141</v>
      </c>
      <c r="C168" s="1" t="s">
        <v>143</v>
      </c>
      <c r="D168" s="1" t="s">
        <v>5</v>
      </c>
      <c r="E168" s="3">
        <v>6816</v>
      </c>
      <c r="F168" s="3">
        <v>826</v>
      </c>
      <c r="G168" s="3">
        <v>270</v>
      </c>
      <c r="H168" s="3">
        <v>826</v>
      </c>
      <c r="I168" s="17">
        <f t="shared" si="11"/>
        <v>0.12118544600938967</v>
      </c>
      <c r="J168" s="3">
        <v>243</v>
      </c>
      <c r="K168" s="14">
        <v>773</v>
      </c>
      <c r="L168" s="29">
        <f t="shared" si="12"/>
        <v>0.9</v>
      </c>
    </row>
    <row r="169" spans="1:12" outlineLevel="1" x14ac:dyDescent="0.2">
      <c r="A169" s="4">
        <v>146</v>
      </c>
      <c r="B169" s="1" t="s">
        <v>141</v>
      </c>
      <c r="C169" s="1" t="s">
        <v>144</v>
      </c>
      <c r="D169" s="1" t="s">
        <v>5</v>
      </c>
      <c r="E169" s="3">
        <v>5745</v>
      </c>
      <c r="F169" s="3">
        <v>465</v>
      </c>
      <c r="G169" s="3">
        <v>190</v>
      </c>
      <c r="H169" s="3">
        <v>465</v>
      </c>
      <c r="I169" s="17">
        <f t="shared" si="11"/>
        <v>8.0939947780678853E-2</v>
      </c>
      <c r="J169" s="3">
        <v>152</v>
      </c>
      <c r="K169" s="14">
        <v>366</v>
      </c>
      <c r="L169" s="29">
        <f t="shared" si="12"/>
        <v>0.8</v>
      </c>
    </row>
    <row r="170" spans="1:12" outlineLevel="1" x14ac:dyDescent="0.2">
      <c r="A170" s="4">
        <v>147</v>
      </c>
      <c r="B170" s="1" t="s">
        <v>141</v>
      </c>
      <c r="C170" s="1" t="s">
        <v>145</v>
      </c>
      <c r="D170" s="1" t="s">
        <v>5</v>
      </c>
      <c r="E170" s="3">
        <v>5065</v>
      </c>
      <c r="F170" s="3">
        <v>190</v>
      </c>
      <c r="G170" s="3">
        <v>122</v>
      </c>
      <c r="H170" s="3">
        <v>431</v>
      </c>
      <c r="I170" s="17">
        <f t="shared" si="11"/>
        <v>8.5093780848963477E-2</v>
      </c>
      <c r="J170" s="3">
        <v>103</v>
      </c>
      <c r="K170" s="14">
        <v>385</v>
      </c>
      <c r="L170" s="29">
        <f t="shared" si="12"/>
        <v>0.84426229508196726</v>
      </c>
    </row>
    <row r="171" spans="1:12" outlineLevel="1" x14ac:dyDescent="0.2">
      <c r="A171" s="4">
        <v>148</v>
      </c>
      <c r="B171" s="1" t="s">
        <v>141</v>
      </c>
      <c r="C171" s="1" t="s">
        <v>146</v>
      </c>
      <c r="D171" s="1" t="s">
        <v>5</v>
      </c>
      <c r="E171" s="3">
        <v>17719</v>
      </c>
      <c r="F171" s="3">
        <v>817</v>
      </c>
      <c r="G171" s="3">
        <v>505</v>
      </c>
      <c r="H171" s="3">
        <v>1393</v>
      </c>
      <c r="I171" s="17">
        <f t="shared" si="11"/>
        <v>7.861617472769343E-2</v>
      </c>
      <c r="J171" s="3">
        <v>439</v>
      </c>
      <c r="K171" s="14">
        <v>1201</v>
      </c>
      <c r="L171" s="29">
        <f t="shared" si="12"/>
        <v>0.8693069306930693</v>
      </c>
    </row>
    <row r="172" spans="1:12" outlineLevel="1" x14ac:dyDescent="0.2">
      <c r="A172" s="4">
        <v>149</v>
      </c>
      <c r="B172" s="1" t="s">
        <v>141</v>
      </c>
      <c r="C172" s="1" t="s">
        <v>1</v>
      </c>
      <c r="D172" s="1" t="s">
        <v>2</v>
      </c>
      <c r="E172" s="2"/>
      <c r="F172" s="3">
        <v>7</v>
      </c>
      <c r="G172" s="3">
        <v>7</v>
      </c>
      <c r="H172" s="3">
        <v>8</v>
      </c>
      <c r="I172" s="17" t="e">
        <f t="shared" si="11"/>
        <v>#DIV/0!</v>
      </c>
      <c r="J172" s="1" t="s">
        <v>3</v>
      </c>
      <c r="K172" s="13" t="s">
        <v>3</v>
      </c>
      <c r="L172" s="29"/>
    </row>
    <row r="173" spans="1:12" outlineLevel="1" x14ac:dyDescent="0.2">
      <c r="A173" s="4">
        <v>150</v>
      </c>
      <c r="B173" s="1" t="s">
        <v>141</v>
      </c>
      <c r="C173" s="1" t="s">
        <v>147</v>
      </c>
      <c r="D173" s="1" t="s">
        <v>5</v>
      </c>
      <c r="E173" s="3">
        <v>14752</v>
      </c>
      <c r="F173" s="3">
        <v>354</v>
      </c>
      <c r="G173" s="3">
        <v>216</v>
      </c>
      <c r="H173" s="3">
        <v>622</v>
      </c>
      <c r="I173" s="17">
        <f t="shared" si="11"/>
        <v>4.2163774403470716E-2</v>
      </c>
      <c r="J173" s="3">
        <v>130</v>
      </c>
      <c r="K173" s="14">
        <v>350</v>
      </c>
      <c r="L173" s="29">
        <f t="shared" si="12"/>
        <v>0.60185185185185186</v>
      </c>
    </row>
    <row r="174" spans="1:12" outlineLevel="1" x14ac:dyDescent="0.2">
      <c r="A174" s="4">
        <v>151</v>
      </c>
      <c r="B174" s="1" t="s">
        <v>141</v>
      </c>
      <c r="C174" s="1" t="s">
        <v>148</v>
      </c>
      <c r="D174" s="1" t="s">
        <v>5</v>
      </c>
      <c r="E174" s="3">
        <v>4658</v>
      </c>
      <c r="F174" s="3">
        <v>338</v>
      </c>
      <c r="G174" s="3">
        <v>184</v>
      </c>
      <c r="H174" s="3">
        <v>556</v>
      </c>
      <c r="I174" s="17">
        <f t="shared" si="11"/>
        <v>0.11936453413482181</v>
      </c>
      <c r="J174" s="3">
        <v>143</v>
      </c>
      <c r="K174" s="14">
        <v>416</v>
      </c>
      <c r="L174" s="29">
        <f t="shared" si="12"/>
        <v>0.77717391304347827</v>
      </c>
    </row>
    <row r="175" spans="1:12" outlineLevel="1" x14ac:dyDescent="0.2">
      <c r="A175" s="34"/>
      <c r="B175" s="53" t="s">
        <v>253</v>
      </c>
      <c r="C175" s="54"/>
      <c r="D175" s="35"/>
      <c r="E175" s="36">
        <f>SUM(E176:E183)</f>
        <v>35810</v>
      </c>
      <c r="F175" s="36">
        <f t="shared" ref="F175:K175" si="15">SUM(F176:F183)</f>
        <v>3606</v>
      </c>
      <c r="G175" s="36">
        <f t="shared" si="15"/>
        <v>1847</v>
      </c>
      <c r="H175" s="36">
        <f t="shared" si="15"/>
        <v>5696</v>
      </c>
      <c r="I175" s="37">
        <f>H175/E175</f>
        <v>0.15906171460485899</v>
      </c>
      <c r="J175" s="36">
        <f t="shared" si="15"/>
        <v>1146</v>
      </c>
      <c r="K175" s="36">
        <f t="shared" si="15"/>
        <v>3530</v>
      </c>
      <c r="L175" s="51">
        <f>J175/G175</f>
        <v>0.62046561992420146</v>
      </c>
    </row>
    <row r="176" spans="1:12" outlineLevel="1" x14ac:dyDescent="0.2">
      <c r="A176" s="4">
        <v>152</v>
      </c>
      <c r="B176" s="1" t="s">
        <v>149</v>
      </c>
      <c r="C176" s="1" t="s">
        <v>150</v>
      </c>
      <c r="D176" s="1" t="s">
        <v>5</v>
      </c>
      <c r="E176" s="3">
        <v>3968</v>
      </c>
      <c r="F176" s="3">
        <v>704</v>
      </c>
      <c r="G176" s="3">
        <v>392</v>
      </c>
      <c r="H176" s="3">
        <v>1330</v>
      </c>
      <c r="I176" s="17">
        <f t="shared" si="11"/>
        <v>0.33518145161290325</v>
      </c>
      <c r="J176" s="3">
        <v>239</v>
      </c>
      <c r="K176" s="14">
        <v>790</v>
      </c>
      <c r="L176" s="29">
        <f t="shared" si="12"/>
        <v>0.60969387755102045</v>
      </c>
    </row>
    <row r="177" spans="1:12" outlineLevel="1" x14ac:dyDescent="0.2">
      <c r="A177" s="4">
        <v>153</v>
      </c>
      <c r="B177" s="1" t="s">
        <v>149</v>
      </c>
      <c r="C177" s="1" t="s">
        <v>151</v>
      </c>
      <c r="D177" s="1" t="s">
        <v>5</v>
      </c>
      <c r="E177" s="3">
        <v>3928</v>
      </c>
      <c r="F177" s="3">
        <v>467</v>
      </c>
      <c r="G177" s="3">
        <v>154</v>
      </c>
      <c r="H177" s="3">
        <v>467</v>
      </c>
      <c r="I177" s="17">
        <f t="shared" si="11"/>
        <v>0.11889002036659878</v>
      </c>
      <c r="J177" s="3">
        <v>83</v>
      </c>
      <c r="K177" s="14">
        <v>243</v>
      </c>
      <c r="L177" s="29">
        <f t="shared" si="12"/>
        <v>0.53896103896103897</v>
      </c>
    </row>
    <row r="178" spans="1:12" outlineLevel="1" x14ac:dyDescent="0.2">
      <c r="A178" s="4">
        <v>154</v>
      </c>
      <c r="B178" s="1" t="s">
        <v>149</v>
      </c>
      <c r="C178" s="1" t="s">
        <v>152</v>
      </c>
      <c r="D178" s="1" t="s">
        <v>5</v>
      </c>
      <c r="E178" s="3">
        <v>4016</v>
      </c>
      <c r="F178" s="3">
        <v>363</v>
      </c>
      <c r="G178" s="3">
        <v>171</v>
      </c>
      <c r="H178" s="3">
        <v>593</v>
      </c>
      <c r="I178" s="17">
        <f t="shared" si="11"/>
        <v>0.1476593625498008</v>
      </c>
      <c r="J178" s="3">
        <v>140</v>
      </c>
      <c r="K178" s="14">
        <v>479</v>
      </c>
      <c r="L178" s="29">
        <f t="shared" si="12"/>
        <v>0.81871345029239762</v>
      </c>
    </row>
    <row r="179" spans="1:12" outlineLevel="1" x14ac:dyDescent="0.2">
      <c r="A179" s="4">
        <v>155</v>
      </c>
      <c r="B179" s="1" t="s">
        <v>149</v>
      </c>
      <c r="C179" s="1" t="s">
        <v>153</v>
      </c>
      <c r="D179" s="1" t="s">
        <v>5</v>
      </c>
      <c r="E179" s="3">
        <v>14812</v>
      </c>
      <c r="F179" s="3">
        <v>1228</v>
      </c>
      <c r="G179" s="3">
        <v>669</v>
      </c>
      <c r="H179" s="3">
        <v>1791</v>
      </c>
      <c r="I179" s="17">
        <f t="shared" si="11"/>
        <v>0.1209154739400486</v>
      </c>
      <c r="J179" s="3">
        <v>381</v>
      </c>
      <c r="K179" s="14">
        <v>1043</v>
      </c>
      <c r="L179" s="29">
        <f t="shared" si="12"/>
        <v>0.56950672645739908</v>
      </c>
    </row>
    <row r="180" spans="1:12" outlineLevel="1" x14ac:dyDescent="0.2">
      <c r="A180" s="4">
        <v>156</v>
      </c>
      <c r="B180" s="1" t="s">
        <v>149</v>
      </c>
      <c r="C180" s="1" t="s">
        <v>1</v>
      </c>
      <c r="D180" s="1" t="s">
        <v>2</v>
      </c>
      <c r="E180" s="2"/>
      <c r="F180" s="3">
        <v>5</v>
      </c>
      <c r="G180" s="3">
        <v>5</v>
      </c>
      <c r="H180" s="3">
        <v>11</v>
      </c>
      <c r="I180" s="17" t="e">
        <f t="shared" si="11"/>
        <v>#DIV/0!</v>
      </c>
      <c r="J180" s="1" t="s">
        <v>3</v>
      </c>
      <c r="K180" s="13" t="s">
        <v>3</v>
      </c>
      <c r="L180" s="29"/>
    </row>
    <row r="181" spans="1:12" outlineLevel="1" x14ac:dyDescent="0.2">
      <c r="A181" s="4">
        <v>157</v>
      </c>
      <c r="B181" s="1" t="s">
        <v>149</v>
      </c>
      <c r="C181" s="1" t="s">
        <v>154</v>
      </c>
      <c r="D181" s="1" t="s">
        <v>5</v>
      </c>
      <c r="E181" s="3">
        <v>1706</v>
      </c>
      <c r="F181" s="3">
        <v>125</v>
      </c>
      <c r="G181" s="3">
        <v>75</v>
      </c>
      <c r="H181" s="3">
        <v>263</v>
      </c>
      <c r="I181" s="17">
        <f t="shared" si="11"/>
        <v>0.15416178194607269</v>
      </c>
      <c r="J181" s="3">
        <v>23</v>
      </c>
      <c r="K181" s="14">
        <v>75</v>
      </c>
      <c r="L181" s="29">
        <f t="shared" si="12"/>
        <v>0.30666666666666664</v>
      </c>
    </row>
    <row r="182" spans="1:12" outlineLevel="1" x14ac:dyDescent="0.2">
      <c r="A182" s="4">
        <v>158</v>
      </c>
      <c r="B182" s="1" t="s">
        <v>149</v>
      </c>
      <c r="C182" s="1" t="s">
        <v>155</v>
      </c>
      <c r="D182" s="1" t="s">
        <v>5</v>
      </c>
      <c r="E182" s="3">
        <v>4712</v>
      </c>
      <c r="F182" s="3">
        <v>387</v>
      </c>
      <c r="G182" s="3">
        <v>200</v>
      </c>
      <c r="H182" s="3">
        <v>632</v>
      </c>
      <c r="I182" s="17">
        <f t="shared" si="11"/>
        <v>0.13412563667232597</v>
      </c>
      <c r="J182" s="3">
        <v>128</v>
      </c>
      <c r="K182" s="14">
        <v>401</v>
      </c>
      <c r="L182" s="29">
        <f t="shared" si="12"/>
        <v>0.64</v>
      </c>
    </row>
    <row r="183" spans="1:12" outlineLevel="1" x14ac:dyDescent="0.2">
      <c r="A183" s="4">
        <v>159</v>
      </c>
      <c r="B183" s="1" t="s">
        <v>149</v>
      </c>
      <c r="C183" s="1" t="s">
        <v>156</v>
      </c>
      <c r="D183" s="1" t="s">
        <v>5</v>
      </c>
      <c r="E183" s="3">
        <v>2668</v>
      </c>
      <c r="F183" s="3">
        <v>327</v>
      </c>
      <c r="G183" s="3">
        <v>181</v>
      </c>
      <c r="H183" s="3">
        <v>609</v>
      </c>
      <c r="I183" s="17">
        <f t="shared" si="11"/>
        <v>0.22826086956521738</v>
      </c>
      <c r="J183" s="3">
        <v>152</v>
      </c>
      <c r="K183" s="14">
        <v>499</v>
      </c>
      <c r="L183" s="29">
        <f t="shared" si="12"/>
        <v>0.83977900552486184</v>
      </c>
    </row>
    <row r="184" spans="1:12" outlineLevel="1" x14ac:dyDescent="0.2">
      <c r="A184" s="34"/>
      <c r="B184" s="53" t="s">
        <v>254</v>
      </c>
      <c r="C184" s="54"/>
      <c r="D184" s="35"/>
      <c r="E184" s="36">
        <f>SUM(E185:E196)</f>
        <v>115777</v>
      </c>
      <c r="F184" s="36">
        <f t="shared" ref="F184:K184" si="16">SUM(F185:F196)</f>
        <v>5252</v>
      </c>
      <c r="G184" s="36">
        <f t="shared" si="16"/>
        <v>3056</v>
      </c>
      <c r="H184" s="36">
        <f t="shared" si="16"/>
        <v>8076</v>
      </c>
      <c r="I184" s="37">
        <f>H184/E184</f>
        <v>6.9754787220259643E-2</v>
      </c>
      <c r="J184" s="36">
        <f t="shared" si="16"/>
        <v>1769</v>
      </c>
      <c r="K184" s="36">
        <f t="shared" si="16"/>
        <v>4726</v>
      </c>
      <c r="L184" s="51">
        <f>J184/G184</f>
        <v>0.5788612565445026</v>
      </c>
    </row>
    <row r="185" spans="1:12" outlineLevel="1" x14ac:dyDescent="0.2">
      <c r="A185" s="4">
        <v>160</v>
      </c>
      <c r="B185" s="1" t="s">
        <v>157</v>
      </c>
      <c r="C185" s="1" t="s">
        <v>158</v>
      </c>
      <c r="D185" s="1" t="s">
        <v>5</v>
      </c>
      <c r="E185" s="3">
        <v>4032</v>
      </c>
      <c r="F185" s="3">
        <v>171</v>
      </c>
      <c r="G185" s="3">
        <v>82</v>
      </c>
      <c r="H185" s="3">
        <v>250</v>
      </c>
      <c r="I185" s="17">
        <f t="shared" si="11"/>
        <v>6.2003968253968256E-2</v>
      </c>
      <c r="J185" s="3">
        <v>55</v>
      </c>
      <c r="K185" s="14">
        <v>151</v>
      </c>
      <c r="L185" s="29">
        <f t="shared" si="12"/>
        <v>0.67073170731707321</v>
      </c>
    </row>
    <row r="186" spans="1:12" outlineLevel="1" x14ac:dyDescent="0.2">
      <c r="A186" s="4">
        <v>161</v>
      </c>
      <c r="B186" s="1" t="s">
        <v>157</v>
      </c>
      <c r="C186" s="1" t="s">
        <v>159</v>
      </c>
      <c r="D186" s="1" t="s">
        <v>5</v>
      </c>
      <c r="E186" s="3">
        <v>3664</v>
      </c>
      <c r="F186" s="3">
        <v>164</v>
      </c>
      <c r="G186" s="3">
        <v>96</v>
      </c>
      <c r="H186" s="3">
        <v>278</v>
      </c>
      <c r="I186" s="17">
        <f t="shared" si="11"/>
        <v>7.5873362445414844E-2</v>
      </c>
      <c r="J186" s="3">
        <v>37</v>
      </c>
      <c r="K186" s="14">
        <v>107</v>
      </c>
      <c r="L186" s="29">
        <f t="shared" si="12"/>
        <v>0.38541666666666669</v>
      </c>
    </row>
    <row r="187" spans="1:12" outlineLevel="1" x14ac:dyDescent="0.2">
      <c r="A187" s="4">
        <v>162</v>
      </c>
      <c r="B187" s="1" t="s">
        <v>157</v>
      </c>
      <c r="C187" s="1" t="s">
        <v>160</v>
      </c>
      <c r="D187" s="1" t="s">
        <v>5</v>
      </c>
      <c r="E187" s="3">
        <v>6902</v>
      </c>
      <c r="F187" s="3">
        <v>195</v>
      </c>
      <c r="G187" s="3">
        <v>137</v>
      </c>
      <c r="H187" s="3">
        <v>344</v>
      </c>
      <c r="I187" s="17">
        <f t="shared" si="11"/>
        <v>4.9840625905534626E-2</v>
      </c>
      <c r="J187" s="3">
        <v>106</v>
      </c>
      <c r="K187" s="14">
        <v>273</v>
      </c>
      <c r="L187" s="29">
        <f t="shared" si="12"/>
        <v>0.77372262773722633</v>
      </c>
    </row>
    <row r="188" spans="1:12" outlineLevel="1" x14ac:dyDescent="0.2">
      <c r="A188" s="4">
        <v>163</v>
      </c>
      <c r="B188" s="1" t="s">
        <v>157</v>
      </c>
      <c r="C188" s="1" t="s">
        <v>161</v>
      </c>
      <c r="D188" s="1" t="s">
        <v>5</v>
      </c>
      <c r="E188" s="3">
        <v>9013</v>
      </c>
      <c r="F188" s="3">
        <v>364</v>
      </c>
      <c r="G188" s="3">
        <v>201</v>
      </c>
      <c r="H188" s="3">
        <v>543</v>
      </c>
      <c r="I188" s="17">
        <f t="shared" si="11"/>
        <v>6.0246310884278266E-2</v>
      </c>
      <c r="J188" s="3">
        <v>140</v>
      </c>
      <c r="K188" s="14">
        <v>373</v>
      </c>
      <c r="L188" s="29">
        <f t="shared" si="12"/>
        <v>0.69651741293532343</v>
      </c>
    </row>
    <row r="189" spans="1:12" outlineLevel="1" x14ac:dyDescent="0.2">
      <c r="A189" s="4">
        <v>164</v>
      </c>
      <c r="B189" s="1" t="s">
        <v>157</v>
      </c>
      <c r="C189" s="1" t="s">
        <v>162</v>
      </c>
      <c r="D189" s="1" t="s">
        <v>5</v>
      </c>
      <c r="E189" s="3">
        <v>7824</v>
      </c>
      <c r="F189" s="3">
        <v>331</v>
      </c>
      <c r="G189" s="3">
        <v>194</v>
      </c>
      <c r="H189" s="3">
        <v>609</v>
      </c>
      <c r="I189" s="17">
        <f t="shared" si="11"/>
        <v>7.783742331288343E-2</v>
      </c>
      <c r="J189" s="3">
        <v>156</v>
      </c>
      <c r="K189" s="14">
        <v>463</v>
      </c>
      <c r="L189" s="29">
        <f t="shared" si="12"/>
        <v>0.80412371134020622</v>
      </c>
    </row>
    <row r="190" spans="1:12" outlineLevel="1" x14ac:dyDescent="0.2">
      <c r="A190" s="4">
        <v>165</v>
      </c>
      <c r="B190" s="1" t="s">
        <v>157</v>
      </c>
      <c r="C190" s="1" t="s">
        <v>163</v>
      </c>
      <c r="D190" s="1" t="s">
        <v>5</v>
      </c>
      <c r="E190" s="3">
        <v>3048</v>
      </c>
      <c r="F190" s="3">
        <v>107</v>
      </c>
      <c r="G190" s="3">
        <v>67</v>
      </c>
      <c r="H190" s="3">
        <v>176</v>
      </c>
      <c r="I190" s="17">
        <f t="shared" si="11"/>
        <v>5.774278215223097E-2</v>
      </c>
      <c r="J190" s="3">
        <v>57</v>
      </c>
      <c r="K190" s="14">
        <v>152</v>
      </c>
      <c r="L190" s="29">
        <f t="shared" si="12"/>
        <v>0.85074626865671643</v>
      </c>
    </row>
    <row r="191" spans="1:12" outlineLevel="1" x14ac:dyDescent="0.2">
      <c r="A191" s="4">
        <v>166</v>
      </c>
      <c r="B191" s="1" t="s">
        <v>157</v>
      </c>
      <c r="C191" s="1" t="s">
        <v>164</v>
      </c>
      <c r="D191" s="1" t="s">
        <v>5</v>
      </c>
      <c r="E191" s="3">
        <v>9140</v>
      </c>
      <c r="F191" s="3">
        <v>582</v>
      </c>
      <c r="G191" s="3">
        <v>198</v>
      </c>
      <c r="H191" s="3">
        <v>582</v>
      </c>
      <c r="I191" s="17">
        <f t="shared" si="11"/>
        <v>6.367614879649891E-2</v>
      </c>
      <c r="J191" s="3">
        <v>138</v>
      </c>
      <c r="K191" s="14">
        <v>399</v>
      </c>
      <c r="L191" s="29">
        <f t="shared" si="12"/>
        <v>0.69696969696969702</v>
      </c>
    </row>
    <row r="192" spans="1:12" outlineLevel="1" x14ac:dyDescent="0.2">
      <c r="A192" s="4">
        <v>167</v>
      </c>
      <c r="B192" s="1" t="s">
        <v>157</v>
      </c>
      <c r="C192" s="1" t="s">
        <v>1</v>
      </c>
      <c r="D192" s="1" t="s">
        <v>2</v>
      </c>
      <c r="E192" s="2"/>
      <c r="F192" s="3">
        <v>43</v>
      </c>
      <c r="G192" s="3">
        <v>43</v>
      </c>
      <c r="H192" s="3">
        <v>116</v>
      </c>
      <c r="I192" s="17" t="e">
        <f t="shared" si="11"/>
        <v>#DIV/0!</v>
      </c>
      <c r="J192" s="1" t="s">
        <v>3</v>
      </c>
      <c r="K192" s="13" t="s">
        <v>3</v>
      </c>
      <c r="L192" s="29"/>
    </row>
    <row r="193" spans="1:12" outlineLevel="1" x14ac:dyDescent="0.2">
      <c r="A193" s="4">
        <v>168</v>
      </c>
      <c r="B193" s="1" t="s">
        <v>157</v>
      </c>
      <c r="C193" s="1" t="s">
        <v>165</v>
      </c>
      <c r="D193" s="1" t="s">
        <v>5</v>
      </c>
      <c r="E193" s="3">
        <v>48864</v>
      </c>
      <c r="F193" s="3">
        <v>2293</v>
      </c>
      <c r="G193" s="3">
        <v>1458</v>
      </c>
      <c r="H193" s="3">
        <v>3402</v>
      </c>
      <c r="I193" s="17">
        <f t="shared" si="11"/>
        <v>6.9621807465618857E-2</v>
      </c>
      <c r="J193" s="3">
        <v>834</v>
      </c>
      <c r="K193" s="14">
        <v>2008</v>
      </c>
      <c r="L193" s="29">
        <f t="shared" si="12"/>
        <v>0.57201646090534974</v>
      </c>
    </row>
    <row r="194" spans="1:12" outlineLevel="1" x14ac:dyDescent="0.2">
      <c r="A194" s="4">
        <v>169</v>
      </c>
      <c r="B194" s="1" t="s">
        <v>157</v>
      </c>
      <c r="C194" s="1" t="s">
        <v>165</v>
      </c>
      <c r="D194" s="1" t="s">
        <v>5</v>
      </c>
      <c r="E194" s="3">
        <v>11934</v>
      </c>
      <c r="F194" s="3">
        <v>484</v>
      </c>
      <c r="G194" s="3">
        <v>289</v>
      </c>
      <c r="H194" s="3">
        <v>872</v>
      </c>
      <c r="I194" s="17">
        <f t="shared" si="11"/>
        <v>7.306854365677895E-2</v>
      </c>
      <c r="J194" s="3">
        <v>86</v>
      </c>
      <c r="K194" s="14">
        <v>268</v>
      </c>
      <c r="L194" s="29">
        <f t="shared" si="12"/>
        <v>0.29757785467128028</v>
      </c>
    </row>
    <row r="195" spans="1:12" outlineLevel="1" x14ac:dyDescent="0.2">
      <c r="A195" s="4">
        <v>170</v>
      </c>
      <c r="B195" s="1" t="s">
        <v>157</v>
      </c>
      <c r="C195" s="1" t="s">
        <v>166</v>
      </c>
      <c r="D195" s="1" t="s">
        <v>5</v>
      </c>
      <c r="E195" s="3">
        <v>4820</v>
      </c>
      <c r="F195" s="3">
        <v>246</v>
      </c>
      <c r="G195" s="3">
        <v>141</v>
      </c>
      <c r="H195" s="3">
        <v>428</v>
      </c>
      <c r="I195" s="17">
        <f t="shared" si="11"/>
        <v>8.8796680497925315E-2</v>
      </c>
      <c r="J195" s="3">
        <v>104</v>
      </c>
      <c r="K195" s="14">
        <v>329</v>
      </c>
      <c r="L195" s="29">
        <f t="shared" si="12"/>
        <v>0.73758865248226946</v>
      </c>
    </row>
    <row r="196" spans="1:12" outlineLevel="1" x14ac:dyDescent="0.2">
      <c r="A196" s="4">
        <v>171</v>
      </c>
      <c r="B196" s="1" t="s">
        <v>157</v>
      </c>
      <c r="C196" s="1" t="s">
        <v>167</v>
      </c>
      <c r="D196" s="1" t="s">
        <v>5</v>
      </c>
      <c r="E196" s="3">
        <v>6536</v>
      </c>
      <c r="F196" s="3">
        <v>272</v>
      </c>
      <c r="G196" s="3">
        <v>150</v>
      </c>
      <c r="H196" s="3">
        <v>476</v>
      </c>
      <c r="I196" s="17">
        <f t="shared" si="11"/>
        <v>7.2827417380660953E-2</v>
      </c>
      <c r="J196" s="3">
        <v>56</v>
      </c>
      <c r="K196" s="14">
        <v>203</v>
      </c>
      <c r="L196" s="29">
        <f t="shared" si="12"/>
        <v>0.37333333333333335</v>
      </c>
    </row>
    <row r="197" spans="1:12" outlineLevel="1" x14ac:dyDescent="0.2">
      <c r="A197" s="34"/>
      <c r="B197" s="53" t="s">
        <v>255</v>
      </c>
      <c r="C197" s="54"/>
      <c r="D197" s="35"/>
      <c r="E197" s="36">
        <f>SUM(E198:E206)</f>
        <v>60606</v>
      </c>
      <c r="F197" s="36">
        <f t="shared" ref="F197:K197" si="17">SUM(F198:F206)</f>
        <v>3962</v>
      </c>
      <c r="G197" s="36">
        <f t="shared" si="17"/>
        <v>2218</v>
      </c>
      <c r="H197" s="36">
        <f t="shared" si="17"/>
        <v>7577</v>
      </c>
      <c r="I197" s="37">
        <f>H197/E197</f>
        <v>0.12502062502062503</v>
      </c>
      <c r="J197" s="36">
        <f t="shared" si="17"/>
        <v>1166</v>
      </c>
      <c r="K197" s="36">
        <f t="shared" si="17"/>
        <v>3983</v>
      </c>
      <c r="L197" s="51">
        <f>J197/G197</f>
        <v>0.52569882777276822</v>
      </c>
    </row>
    <row r="198" spans="1:12" outlineLevel="1" x14ac:dyDescent="0.2">
      <c r="A198" s="4">
        <v>172</v>
      </c>
      <c r="B198" s="1" t="s">
        <v>168</v>
      </c>
      <c r="C198" s="1" t="s">
        <v>169</v>
      </c>
      <c r="D198" s="1" t="s">
        <v>5</v>
      </c>
      <c r="E198" s="3">
        <v>6081</v>
      </c>
      <c r="F198" s="3">
        <v>631</v>
      </c>
      <c r="G198" s="3">
        <v>278</v>
      </c>
      <c r="H198" s="3">
        <v>1160</v>
      </c>
      <c r="I198" s="17">
        <f t="shared" si="11"/>
        <v>0.19075809899687551</v>
      </c>
      <c r="J198" s="3">
        <v>182</v>
      </c>
      <c r="K198" s="14">
        <v>752</v>
      </c>
      <c r="L198" s="29">
        <f t="shared" si="12"/>
        <v>0.65467625899280579</v>
      </c>
    </row>
    <row r="199" spans="1:12" outlineLevel="1" x14ac:dyDescent="0.2">
      <c r="A199" s="4">
        <v>173</v>
      </c>
      <c r="B199" s="1" t="s">
        <v>168</v>
      </c>
      <c r="C199" s="1" t="s">
        <v>170</v>
      </c>
      <c r="D199" s="1" t="s">
        <v>5</v>
      </c>
      <c r="E199" s="3">
        <v>4497</v>
      </c>
      <c r="F199" s="3">
        <v>353</v>
      </c>
      <c r="G199" s="3">
        <v>183</v>
      </c>
      <c r="H199" s="3">
        <v>612</v>
      </c>
      <c r="I199" s="17">
        <f t="shared" si="11"/>
        <v>0.13609072715143428</v>
      </c>
      <c r="J199" s="3">
        <v>123</v>
      </c>
      <c r="K199" s="14">
        <v>386</v>
      </c>
      <c r="L199" s="29">
        <f t="shared" si="12"/>
        <v>0.67213114754098358</v>
      </c>
    </row>
    <row r="200" spans="1:12" outlineLevel="1" x14ac:dyDescent="0.2">
      <c r="A200" s="4">
        <v>174</v>
      </c>
      <c r="B200" s="1" t="s">
        <v>168</v>
      </c>
      <c r="C200" s="1" t="s">
        <v>171</v>
      </c>
      <c r="D200" s="1" t="s">
        <v>5</v>
      </c>
      <c r="E200" s="3">
        <v>8297</v>
      </c>
      <c r="F200" s="3">
        <v>468</v>
      </c>
      <c r="G200" s="3">
        <v>240</v>
      </c>
      <c r="H200" s="3">
        <v>869</v>
      </c>
      <c r="I200" s="17">
        <f t="shared" si="11"/>
        <v>0.1047366518018561</v>
      </c>
      <c r="J200" s="3">
        <v>139</v>
      </c>
      <c r="K200" s="14">
        <v>521</v>
      </c>
      <c r="L200" s="29">
        <f t="shared" si="12"/>
        <v>0.57916666666666672</v>
      </c>
    </row>
    <row r="201" spans="1:12" ht="22.5" outlineLevel="1" x14ac:dyDescent="0.2">
      <c r="A201" s="4">
        <v>175</v>
      </c>
      <c r="B201" s="1" t="s">
        <v>168</v>
      </c>
      <c r="C201" s="1" t="s">
        <v>172</v>
      </c>
      <c r="D201" s="1" t="s">
        <v>5</v>
      </c>
      <c r="E201" s="3">
        <v>4446</v>
      </c>
      <c r="F201" s="3">
        <v>359</v>
      </c>
      <c r="G201" s="3">
        <v>201</v>
      </c>
      <c r="H201" s="3">
        <v>675</v>
      </c>
      <c r="I201" s="17">
        <f t="shared" si="11"/>
        <v>0.15182186234817813</v>
      </c>
      <c r="J201" s="3">
        <v>62</v>
      </c>
      <c r="K201" s="14">
        <v>198</v>
      </c>
      <c r="L201" s="29">
        <f t="shared" si="12"/>
        <v>0.30845771144278605</v>
      </c>
    </row>
    <row r="202" spans="1:12" outlineLevel="1" x14ac:dyDescent="0.2">
      <c r="A202" s="4">
        <v>176</v>
      </c>
      <c r="B202" s="1" t="s">
        <v>168</v>
      </c>
      <c r="C202" s="1" t="s">
        <v>173</v>
      </c>
      <c r="D202" s="1" t="s">
        <v>5</v>
      </c>
      <c r="E202" s="3">
        <v>16102</v>
      </c>
      <c r="F202" s="3">
        <v>689</v>
      </c>
      <c r="G202" s="3">
        <v>422</v>
      </c>
      <c r="H202" s="3">
        <v>1205</v>
      </c>
      <c r="I202" s="17">
        <f t="shared" si="11"/>
        <v>7.483542417091045E-2</v>
      </c>
      <c r="J202" s="3">
        <v>155</v>
      </c>
      <c r="K202" s="14">
        <v>485</v>
      </c>
      <c r="L202" s="29">
        <f t="shared" si="12"/>
        <v>0.36729857819905215</v>
      </c>
    </row>
    <row r="203" spans="1:12" outlineLevel="1" x14ac:dyDescent="0.2">
      <c r="A203" s="4">
        <v>177</v>
      </c>
      <c r="B203" s="1" t="s">
        <v>168</v>
      </c>
      <c r="C203" s="1" t="s">
        <v>173</v>
      </c>
      <c r="D203" s="1" t="s">
        <v>5</v>
      </c>
      <c r="E203" s="3">
        <v>8088</v>
      </c>
      <c r="F203" s="3">
        <v>624</v>
      </c>
      <c r="G203" s="3">
        <v>458</v>
      </c>
      <c r="H203" s="3">
        <v>1579</v>
      </c>
      <c r="I203" s="17">
        <f t="shared" si="11"/>
        <v>0.19522749752720078</v>
      </c>
      <c r="J203" s="3">
        <v>271</v>
      </c>
      <c r="K203" s="14">
        <v>937</v>
      </c>
      <c r="L203" s="29">
        <f t="shared" si="12"/>
        <v>0.59170305676855894</v>
      </c>
    </row>
    <row r="204" spans="1:12" outlineLevel="1" x14ac:dyDescent="0.2">
      <c r="A204" s="4">
        <v>178</v>
      </c>
      <c r="B204" s="1" t="s">
        <v>168</v>
      </c>
      <c r="C204" s="1" t="s">
        <v>1</v>
      </c>
      <c r="D204" s="1" t="s">
        <v>2</v>
      </c>
      <c r="E204" s="2"/>
      <c r="F204" s="3">
        <v>7</v>
      </c>
      <c r="G204" s="3">
        <v>7</v>
      </c>
      <c r="H204" s="3">
        <v>13</v>
      </c>
      <c r="I204" s="17" t="e">
        <f t="shared" si="11"/>
        <v>#DIV/0!</v>
      </c>
      <c r="J204" s="1" t="s">
        <v>3</v>
      </c>
      <c r="K204" s="13" t="s">
        <v>3</v>
      </c>
      <c r="L204" s="29"/>
    </row>
    <row r="205" spans="1:12" outlineLevel="1" x14ac:dyDescent="0.2">
      <c r="A205" s="4">
        <v>179</v>
      </c>
      <c r="B205" s="1" t="s">
        <v>168</v>
      </c>
      <c r="C205" s="1" t="s">
        <v>174</v>
      </c>
      <c r="D205" s="1" t="s">
        <v>5</v>
      </c>
      <c r="E205" s="3">
        <v>6125</v>
      </c>
      <c r="F205" s="3">
        <v>254</v>
      </c>
      <c r="G205" s="3">
        <v>110</v>
      </c>
      <c r="H205" s="3">
        <v>479</v>
      </c>
      <c r="I205" s="17">
        <f t="shared" si="11"/>
        <v>7.8204081632653064E-2</v>
      </c>
      <c r="J205" s="3">
        <v>31</v>
      </c>
      <c r="K205" s="14">
        <v>116</v>
      </c>
      <c r="L205" s="29">
        <f t="shared" si="12"/>
        <v>0.2818181818181818</v>
      </c>
    </row>
    <row r="206" spans="1:12" outlineLevel="1" x14ac:dyDescent="0.2">
      <c r="A206" s="4">
        <v>180</v>
      </c>
      <c r="B206" s="1" t="s">
        <v>168</v>
      </c>
      <c r="C206" s="1" t="s">
        <v>175</v>
      </c>
      <c r="D206" s="1" t="s">
        <v>5</v>
      </c>
      <c r="E206" s="3">
        <v>6970</v>
      </c>
      <c r="F206" s="3">
        <v>577</v>
      </c>
      <c r="G206" s="3">
        <v>319</v>
      </c>
      <c r="H206" s="3">
        <v>985</v>
      </c>
      <c r="I206" s="17">
        <f t="shared" si="11"/>
        <v>0.14131994261119082</v>
      </c>
      <c r="J206" s="3">
        <v>203</v>
      </c>
      <c r="K206" s="14">
        <v>588</v>
      </c>
      <c r="L206" s="29">
        <f t="shared" si="12"/>
        <v>0.63636363636363635</v>
      </c>
    </row>
    <row r="207" spans="1:12" outlineLevel="1" x14ac:dyDescent="0.2">
      <c r="A207" s="34"/>
      <c r="B207" s="53" t="s">
        <v>256</v>
      </c>
      <c r="C207" s="54"/>
      <c r="D207" s="35"/>
      <c r="E207" s="36">
        <f>SUM(E208:E214)</f>
        <v>57724</v>
      </c>
      <c r="F207" s="36">
        <f t="shared" ref="F207:K207" si="18">SUM(F208:F214)</f>
        <v>2900</v>
      </c>
      <c r="G207" s="36">
        <f t="shared" si="18"/>
        <v>1727</v>
      </c>
      <c r="H207" s="36">
        <f t="shared" si="18"/>
        <v>4967</v>
      </c>
      <c r="I207" s="37">
        <f>H207/E207</f>
        <v>8.6047397962719152E-2</v>
      </c>
      <c r="J207" s="36">
        <f t="shared" si="18"/>
        <v>1156</v>
      </c>
      <c r="K207" s="36">
        <f t="shared" si="18"/>
        <v>3262</v>
      </c>
      <c r="L207" s="51">
        <f>J207/G207</f>
        <v>0.66936884771279681</v>
      </c>
    </row>
    <row r="208" spans="1:12" outlineLevel="1" x14ac:dyDescent="0.2">
      <c r="A208" s="4">
        <v>181</v>
      </c>
      <c r="B208" s="1" t="s">
        <v>176</v>
      </c>
      <c r="C208" s="1" t="s">
        <v>177</v>
      </c>
      <c r="D208" s="1" t="s">
        <v>5</v>
      </c>
      <c r="E208" s="3">
        <v>16893</v>
      </c>
      <c r="F208" s="3">
        <v>634</v>
      </c>
      <c r="G208" s="3">
        <v>416</v>
      </c>
      <c r="H208" s="3">
        <v>933</v>
      </c>
      <c r="I208" s="17">
        <f t="shared" si="11"/>
        <v>5.5229976913514472E-2</v>
      </c>
      <c r="J208" s="3">
        <v>335</v>
      </c>
      <c r="K208" s="14">
        <v>730</v>
      </c>
      <c r="L208" s="29">
        <f t="shared" si="12"/>
        <v>0.80528846153846156</v>
      </c>
    </row>
    <row r="209" spans="1:12" outlineLevel="1" x14ac:dyDescent="0.2">
      <c r="A209" s="4">
        <v>182</v>
      </c>
      <c r="B209" s="1" t="s">
        <v>176</v>
      </c>
      <c r="C209" s="1" t="s">
        <v>178</v>
      </c>
      <c r="D209" s="1" t="s">
        <v>5</v>
      </c>
      <c r="E209" s="3">
        <v>7366</v>
      </c>
      <c r="F209" s="3">
        <v>478</v>
      </c>
      <c r="G209" s="3">
        <v>242</v>
      </c>
      <c r="H209" s="3">
        <v>829</v>
      </c>
      <c r="I209" s="17">
        <f t="shared" si="11"/>
        <v>0.11254412163996742</v>
      </c>
      <c r="J209" s="3">
        <v>172</v>
      </c>
      <c r="K209" s="14">
        <v>583</v>
      </c>
      <c r="L209" s="29">
        <f t="shared" si="12"/>
        <v>0.71074380165289253</v>
      </c>
    </row>
    <row r="210" spans="1:12" outlineLevel="1" x14ac:dyDescent="0.2">
      <c r="A210" s="4">
        <v>183</v>
      </c>
      <c r="B210" s="1" t="s">
        <v>176</v>
      </c>
      <c r="C210" s="1" t="s">
        <v>179</v>
      </c>
      <c r="D210" s="1" t="s">
        <v>5</v>
      </c>
      <c r="E210" s="3">
        <v>4226</v>
      </c>
      <c r="F210" s="3">
        <v>434</v>
      </c>
      <c r="G210" s="3">
        <v>250</v>
      </c>
      <c r="H210" s="3">
        <v>974</v>
      </c>
      <c r="I210" s="17">
        <f t="shared" si="11"/>
        <v>0.23047799337434927</v>
      </c>
      <c r="J210" s="3">
        <v>116</v>
      </c>
      <c r="K210" s="14">
        <v>457</v>
      </c>
      <c r="L210" s="29">
        <f t="shared" si="12"/>
        <v>0.46400000000000002</v>
      </c>
    </row>
    <row r="211" spans="1:12" outlineLevel="1" x14ac:dyDescent="0.2">
      <c r="A211" s="4">
        <v>184</v>
      </c>
      <c r="B211" s="1" t="s">
        <v>176</v>
      </c>
      <c r="C211" s="1" t="s">
        <v>1</v>
      </c>
      <c r="D211" s="1" t="s">
        <v>2</v>
      </c>
      <c r="E211" s="2"/>
      <c r="F211" s="3">
        <v>0</v>
      </c>
      <c r="G211" s="3">
        <v>0</v>
      </c>
      <c r="H211" s="3">
        <v>0</v>
      </c>
      <c r="I211" s="17" t="e">
        <f t="shared" si="11"/>
        <v>#DIV/0!</v>
      </c>
      <c r="J211" s="1" t="s">
        <v>3</v>
      </c>
      <c r="K211" s="13" t="s">
        <v>3</v>
      </c>
      <c r="L211" s="29"/>
    </row>
    <row r="212" spans="1:12" outlineLevel="1" x14ac:dyDescent="0.2">
      <c r="A212" s="4">
        <v>185</v>
      </c>
      <c r="B212" s="1" t="s">
        <v>176</v>
      </c>
      <c r="C212" s="1" t="s">
        <v>180</v>
      </c>
      <c r="D212" s="1" t="s">
        <v>5</v>
      </c>
      <c r="E212" s="3">
        <v>20705</v>
      </c>
      <c r="F212" s="3">
        <v>942</v>
      </c>
      <c r="G212" s="3">
        <v>578</v>
      </c>
      <c r="H212" s="3">
        <v>1522</v>
      </c>
      <c r="I212" s="17">
        <f t="shared" si="11"/>
        <v>7.3508814296063749E-2</v>
      </c>
      <c r="J212" s="3">
        <v>349</v>
      </c>
      <c r="K212" s="14">
        <v>959</v>
      </c>
      <c r="L212" s="29">
        <f t="shared" si="12"/>
        <v>0.60380622837370246</v>
      </c>
    </row>
    <row r="213" spans="1:12" outlineLevel="1" x14ac:dyDescent="0.2">
      <c r="A213" s="4">
        <v>186</v>
      </c>
      <c r="B213" s="1" t="s">
        <v>176</v>
      </c>
      <c r="C213" s="1" t="s">
        <v>181</v>
      </c>
      <c r="D213" s="1" t="s">
        <v>5</v>
      </c>
      <c r="E213" s="3">
        <v>5289</v>
      </c>
      <c r="F213" s="3">
        <v>207</v>
      </c>
      <c r="G213" s="3">
        <v>125</v>
      </c>
      <c r="H213" s="3">
        <v>356</v>
      </c>
      <c r="I213" s="17">
        <f t="shared" si="11"/>
        <v>6.7309510304405365E-2</v>
      </c>
      <c r="J213" s="3">
        <v>91</v>
      </c>
      <c r="K213" s="14">
        <v>256</v>
      </c>
      <c r="L213" s="29">
        <f t="shared" si="12"/>
        <v>0.72799999999999998</v>
      </c>
    </row>
    <row r="214" spans="1:12" outlineLevel="1" x14ac:dyDescent="0.2">
      <c r="A214" s="4">
        <v>187</v>
      </c>
      <c r="B214" s="1" t="s">
        <v>176</v>
      </c>
      <c r="C214" s="1" t="s">
        <v>182</v>
      </c>
      <c r="D214" s="1" t="s">
        <v>5</v>
      </c>
      <c r="E214" s="3">
        <v>3245</v>
      </c>
      <c r="F214" s="3">
        <v>205</v>
      </c>
      <c r="G214" s="3">
        <v>116</v>
      </c>
      <c r="H214" s="3">
        <v>353</v>
      </c>
      <c r="I214" s="17">
        <f t="shared" si="11"/>
        <v>0.10878274268104776</v>
      </c>
      <c r="J214" s="3">
        <v>93</v>
      </c>
      <c r="K214" s="14">
        <v>277</v>
      </c>
      <c r="L214" s="29">
        <f t="shared" si="12"/>
        <v>0.80172413793103448</v>
      </c>
    </row>
    <row r="215" spans="1:12" outlineLevel="1" x14ac:dyDescent="0.2">
      <c r="A215" s="34"/>
      <c r="B215" s="53" t="s">
        <v>257</v>
      </c>
      <c r="C215" s="54"/>
      <c r="D215" s="35"/>
      <c r="E215" s="36">
        <f>SUM(E216:E221)</f>
        <v>72750</v>
      </c>
      <c r="F215" s="36">
        <f t="shared" ref="F215:K215" si="19">SUM(F216:F221)</f>
        <v>2703</v>
      </c>
      <c r="G215" s="36">
        <f t="shared" si="19"/>
        <v>1739</v>
      </c>
      <c r="H215" s="36">
        <f t="shared" si="19"/>
        <v>4293</v>
      </c>
      <c r="I215" s="37">
        <f>H215/E215</f>
        <v>5.9010309278350513E-2</v>
      </c>
      <c r="J215" s="36">
        <f t="shared" si="19"/>
        <v>1234</v>
      </c>
      <c r="K215" s="36">
        <f t="shared" si="19"/>
        <v>3008</v>
      </c>
      <c r="L215" s="51">
        <f>J215/G215</f>
        <v>0.70960322024151812</v>
      </c>
    </row>
    <row r="216" spans="1:12" outlineLevel="1" x14ac:dyDescent="0.2">
      <c r="A216" s="4">
        <v>188</v>
      </c>
      <c r="B216" s="1" t="s">
        <v>183</v>
      </c>
      <c r="C216" s="1" t="s">
        <v>184</v>
      </c>
      <c r="D216" s="1" t="s">
        <v>5</v>
      </c>
      <c r="E216" s="3">
        <v>9350</v>
      </c>
      <c r="F216" s="3">
        <v>455</v>
      </c>
      <c r="G216" s="3">
        <v>275</v>
      </c>
      <c r="H216" s="3">
        <v>774</v>
      </c>
      <c r="I216" s="17">
        <f t="shared" si="11"/>
        <v>8.2780748663101603E-2</v>
      </c>
      <c r="J216" s="3">
        <v>212</v>
      </c>
      <c r="K216" s="14">
        <v>546</v>
      </c>
      <c r="L216" s="29">
        <f t="shared" si="12"/>
        <v>0.77090909090909088</v>
      </c>
    </row>
    <row r="217" spans="1:12" outlineLevel="1" x14ac:dyDescent="0.2">
      <c r="A217" s="4">
        <v>189</v>
      </c>
      <c r="B217" s="1" t="s">
        <v>183</v>
      </c>
      <c r="C217" s="1" t="s">
        <v>185</v>
      </c>
      <c r="D217" s="1" t="s">
        <v>5</v>
      </c>
      <c r="E217" s="3">
        <v>10640</v>
      </c>
      <c r="F217" s="3">
        <v>432</v>
      </c>
      <c r="G217" s="3">
        <v>260</v>
      </c>
      <c r="H217" s="3">
        <v>783</v>
      </c>
      <c r="I217" s="17">
        <f t="shared" si="11"/>
        <v>7.3590225563909775E-2</v>
      </c>
      <c r="J217" s="3">
        <v>185</v>
      </c>
      <c r="K217" s="14">
        <v>553</v>
      </c>
      <c r="L217" s="29">
        <f t="shared" si="12"/>
        <v>0.71153846153846156</v>
      </c>
    </row>
    <row r="218" spans="1:12" outlineLevel="1" x14ac:dyDescent="0.2">
      <c r="A218" s="4">
        <v>190</v>
      </c>
      <c r="B218" s="1" t="s">
        <v>183</v>
      </c>
      <c r="C218" s="1" t="s">
        <v>186</v>
      </c>
      <c r="D218" s="1" t="s">
        <v>5</v>
      </c>
      <c r="E218" s="3">
        <v>3580</v>
      </c>
      <c r="F218" s="3">
        <v>160</v>
      </c>
      <c r="G218" s="3">
        <v>82</v>
      </c>
      <c r="H218" s="3">
        <v>271</v>
      </c>
      <c r="I218" s="17">
        <f t="shared" si="11"/>
        <v>7.5698324022346372E-2</v>
      </c>
      <c r="J218" s="3">
        <v>53</v>
      </c>
      <c r="K218" s="14">
        <v>164</v>
      </c>
      <c r="L218" s="29">
        <f t="shared" si="12"/>
        <v>0.64634146341463417</v>
      </c>
    </row>
    <row r="219" spans="1:12" outlineLevel="1" x14ac:dyDescent="0.2">
      <c r="A219" s="4">
        <v>191</v>
      </c>
      <c r="B219" s="1" t="s">
        <v>183</v>
      </c>
      <c r="C219" s="1" t="s">
        <v>1</v>
      </c>
      <c r="D219" s="1" t="s">
        <v>2</v>
      </c>
      <c r="E219" s="2"/>
      <c r="F219" s="3">
        <v>3</v>
      </c>
      <c r="G219" s="3">
        <v>3</v>
      </c>
      <c r="H219" s="3">
        <v>6</v>
      </c>
      <c r="I219" s="17" t="e">
        <f t="shared" si="11"/>
        <v>#DIV/0!</v>
      </c>
      <c r="J219" s="1" t="s">
        <v>3</v>
      </c>
      <c r="K219" s="13" t="s">
        <v>3</v>
      </c>
      <c r="L219" s="29"/>
    </row>
    <row r="220" spans="1:12" outlineLevel="1" x14ac:dyDescent="0.2">
      <c r="A220" s="4">
        <v>192</v>
      </c>
      <c r="B220" s="1" t="s">
        <v>183</v>
      </c>
      <c r="C220" s="1" t="s">
        <v>187</v>
      </c>
      <c r="D220" s="1" t="s">
        <v>5</v>
      </c>
      <c r="E220" s="3">
        <v>40078</v>
      </c>
      <c r="F220" s="3">
        <v>1100</v>
      </c>
      <c r="G220" s="3">
        <v>795</v>
      </c>
      <c r="H220" s="3">
        <v>1560</v>
      </c>
      <c r="I220" s="17">
        <f t="shared" si="11"/>
        <v>3.8924098008882677E-2</v>
      </c>
      <c r="J220" s="3">
        <v>510</v>
      </c>
      <c r="K220" s="14">
        <v>1029</v>
      </c>
      <c r="L220" s="29">
        <f t="shared" si="12"/>
        <v>0.64150943396226412</v>
      </c>
    </row>
    <row r="221" spans="1:12" outlineLevel="1" x14ac:dyDescent="0.2">
      <c r="A221" s="4">
        <v>193</v>
      </c>
      <c r="B221" s="1" t="s">
        <v>183</v>
      </c>
      <c r="C221" s="1" t="s">
        <v>188</v>
      </c>
      <c r="D221" s="1" t="s">
        <v>5</v>
      </c>
      <c r="E221" s="3">
        <v>9102</v>
      </c>
      <c r="F221" s="3">
        <v>553</v>
      </c>
      <c r="G221" s="3">
        <v>324</v>
      </c>
      <c r="H221" s="3">
        <v>899</v>
      </c>
      <c r="I221" s="17">
        <f t="shared" si="11"/>
        <v>9.8769501208525595E-2</v>
      </c>
      <c r="J221" s="3">
        <v>274</v>
      </c>
      <c r="K221" s="14">
        <v>716</v>
      </c>
      <c r="L221" s="29">
        <f t="shared" si="12"/>
        <v>0.84567901234567899</v>
      </c>
    </row>
    <row r="222" spans="1:12" outlineLevel="1" x14ac:dyDescent="0.2">
      <c r="A222" s="34"/>
      <c r="B222" s="53" t="s">
        <v>258</v>
      </c>
      <c r="C222" s="54"/>
      <c r="D222" s="35"/>
      <c r="E222" s="36">
        <f>SUM(E223:E236)</f>
        <v>86385</v>
      </c>
      <c r="F222" s="36">
        <f t="shared" ref="F222:K222" si="20">SUM(F223:F236)</f>
        <v>5755</v>
      </c>
      <c r="G222" s="36">
        <f t="shared" si="20"/>
        <v>2862</v>
      </c>
      <c r="H222" s="36">
        <f t="shared" si="20"/>
        <v>9263</v>
      </c>
      <c r="I222" s="37">
        <f>H222/E222</f>
        <v>0.10722926433987381</v>
      </c>
      <c r="J222" s="36">
        <f t="shared" si="20"/>
        <v>1754</v>
      </c>
      <c r="K222" s="36">
        <f t="shared" si="20"/>
        <v>5632</v>
      </c>
      <c r="L222" s="38">
        <f>J222/G222</f>
        <v>0.6128581411600279</v>
      </c>
    </row>
    <row r="223" spans="1:12" outlineLevel="1" x14ac:dyDescent="0.2">
      <c r="A223" s="4">
        <v>194</v>
      </c>
      <c r="B223" s="1" t="s">
        <v>189</v>
      </c>
      <c r="C223" s="1" t="s">
        <v>190</v>
      </c>
      <c r="D223" s="1" t="s">
        <v>5</v>
      </c>
      <c r="E223" s="3">
        <v>3415</v>
      </c>
      <c r="F223" s="3">
        <v>101</v>
      </c>
      <c r="G223" s="3">
        <v>66</v>
      </c>
      <c r="H223" s="3">
        <v>204</v>
      </c>
      <c r="I223" s="17">
        <f t="shared" ref="I223:I264" si="21">H223/E223</f>
        <v>5.9736456808199119E-2</v>
      </c>
      <c r="J223" s="3">
        <v>39</v>
      </c>
      <c r="K223" s="14">
        <v>115</v>
      </c>
      <c r="L223" s="29">
        <f t="shared" ref="L223:L264" si="22">J223/G223</f>
        <v>0.59090909090909094</v>
      </c>
    </row>
    <row r="224" spans="1:12" outlineLevel="1" x14ac:dyDescent="0.2">
      <c r="A224" s="4">
        <v>195</v>
      </c>
      <c r="B224" s="1" t="s">
        <v>189</v>
      </c>
      <c r="C224" s="1" t="s">
        <v>191</v>
      </c>
      <c r="D224" s="1" t="s">
        <v>5</v>
      </c>
      <c r="E224" s="3">
        <v>3594</v>
      </c>
      <c r="F224" s="3">
        <v>159</v>
      </c>
      <c r="G224" s="3">
        <v>85</v>
      </c>
      <c r="H224" s="3">
        <v>335</v>
      </c>
      <c r="I224" s="17">
        <f t="shared" si="21"/>
        <v>9.3210907067334453E-2</v>
      </c>
      <c r="J224" s="3">
        <v>50</v>
      </c>
      <c r="K224" s="14">
        <v>214</v>
      </c>
      <c r="L224" s="29">
        <f t="shared" si="22"/>
        <v>0.58823529411764708</v>
      </c>
    </row>
    <row r="225" spans="1:12" outlineLevel="1" x14ac:dyDescent="0.2">
      <c r="A225" s="4">
        <v>196</v>
      </c>
      <c r="B225" s="1" t="s">
        <v>189</v>
      </c>
      <c r="C225" s="1" t="s">
        <v>192</v>
      </c>
      <c r="D225" s="1" t="s">
        <v>5</v>
      </c>
      <c r="E225" s="3">
        <v>3365</v>
      </c>
      <c r="F225" s="3">
        <v>220</v>
      </c>
      <c r="G225" s="3">
        <v>109</v>
      </c>
      <c r="H225" s="3">
        <v>341</v>
      </c>
      <c r="I225" s="17">
        <f t="shared" si="21"/>
        <v>0.10133729569093611</v>
      </c>
      <c r="J225" s="3">
        <v>70</v>
      </c>
      <c r="K225" s="14">
        <v>254</v>
      </c>
      <c r="L225" s="29">
        <f t="shared" si="22"/>
        <v>0.64220183486238536</v>
      </c>
    </row>
    <row r="226" spans="1:12" ht="22.5" outlineLevel="1" x14ac:dyDescent="0.2">
      <c r="A226" s="4">
        <v>197</v>
      </c>
      <c r="B226" s="1" t="s">
        <v>189</v>
      </c>
      <c r="C226" s="1" t="s">
        <v>193</v>
      </c>
      <c r="D226" s="1" t="s">
        <v>5</v>
      </c>
      <c r="E226" s="3">
        <v>6418</v>
      </c>
      <c r="F226" s="3">
        <v>633</v>
      </c>
      <c r="G226" s="3">
        <v>327</v>
      </c>
      <c r="H226" s="3">
        <v>1148</v>
      </c>
      <c r="I226" s="17">
        <f t="shared" si="21"/>
        <v>0.17887192271735744</v>
      </c>
      <c r="J226" s="3">
        <v>252</v>
      </c>
      <c r="K226" s="14">
        <v>883</v>
      </c>
      <c r="L226" s="29">
        <f t="shared" si="22"/>
        <v>0.77064220183486243</v>
      </c>
    </row>
    <row r="227" spans="1:12" outlineLevel="1" x14ac:dyDescent="0.2">
      <c r="A227" s="4">
        <v>198</v>
      </c>
      <c r="B227" s="1" t="s">
        <v>189</v>
      </c>
      <c r="C227" s="1" t="s">
        <v>194</v>
      </c>
      <c r="D227" s="1" t="s">
        <v>5</v>
      </c>
      <c r="E227" s="3">
        <v>6348</v>
      </c>
      <c r="F227" s="3">
        <v>338</v>
      </c>
      <c r="G227" s="3">
        <v>194</v>
      </c>
      <c r="H227" s="3">
        <v>614</v>
      </c>
      <c r="I227" s="17">
        <f t="shared" si="21"/>
        <v>9.6723377441713929E-2</v>
      </c>
      <c r="J227" s="3">
        <v>118</v>
      </c>
      <c r="K227" s="14">
        <v>372</v>
      </c>
      <c r="L227" s="29">
        <f t="shared" si="22"/>
        <v>0.60824742268041232</v>
      </c>
    </row>
    <row r="228" spans="1:12" outlineLevel="1" x14ac:dyDescent="0.2">
      <c r="A228" s="4">
        <v>199</v>
      </c>
      <c r="B228" s="1" t="s">
        <v>189</v>
      </c>
      <c r="C228" s="1" t="s">
        <v>195</v>
      </c>
      <c r="D228" s="1" t="s">
        <v>5</v>
      </c>
      <c r="E228" s="3">
        <v>5349</v>
      </c>
      <c r="F228" s="3">
        <v>477</v>
      </c>
      <c r="G228" s="3">
        <v>240</v>
      </c>
      <c r="H228" s="3">
        <v>760</v>
      </c>
      <c r="I228" s="17">
        <f t="shared" si="21"/>
        <v>0.14208263226771359</v>
      </c>
      <c r="J228" s="3">
        <v>118</v>
      </c>
      <c r="K228" s="14">
        <v>382</v>
      </c>
      <c r="L228" s="29">
        <f t="shared" si="22"/>
        <v>0.49166666666666664</v>
      </c>
    </row>
    <row r="229" spans="1:12" outlineLevel="1" x14ac:dyDescent="0.2">
      <c r="A229" s="4">
        <v>200</v>
      </c>
      <c r="B229" s="1" t="s">
        <v>189</v>
      </c>
      <c r="C229" s="1" t="s">
        <v>196</v>
      </c>
      <c r="D229" s="1" t="s">
        <v>5</v>
      </c>
      <c r="E229" s="3">
        <v>7702</v>
      </c>
      <c r="F229" s="3">
        <v>601</v>
      </c>
      <c r="G229" s="3">
        <v>342</v>
      </c>
      <c r="H229" s="3">
        <v>1253</v>
      </c>
      <c r="I229" s="17">
        <f t="shared" si="21"/>
        <v>0.1626850168787328</v>
      </c>
      <c r="J229" s="3">
        <v>57</v>
      </c>
      <c r="K229" s="14">
        <v>194</v>
      </c>
      <c r="L229" s="29">
        <f t="shared" si="22"/>
        <v>0.16666666666666666</v>
      </c>
    </row>
    <row r="230" spans="1:12" outlineLevel="1" x14ac:dyDescent="0.2">
      <c r="A230" s="4">
        <v>201</v>
      </c>
      <c r="B230" s="1" t="s">
        <v>189</v>
      </c>
      <c r="C230" s="1" t="s">
        <v>197</v>
      </c>
      <c r="D230" s="1" t="s">
        <v>5</v>
      </c>
      <c r="E230" s="3">
        <v>4022</v>
      </c>
      <c r="F230" s="3">
        <v>375</v>
      </c>
      <c r="G230" s="3">
        <v>239</v>
      </c>
      <c r="H230" s="3">
        <v>781</v>
      </c>
      <c r="I230" s="17">
        <f t="shared" si="21"/>
        <v>0.19418199900546992</v>
      </c>
      <c r="J230" s="3">
        <v>151</v>
      </c>
      <c r="K230" s="14">
        <v>477</v>
      </c>
      <c r="L230" s="29">
        <f t="shared" si="22"/>
        <v>0.63179916317991636</v>
      </c>
    </row>
    <row r="231" spans="1:12" outlineLevel="1" x14ac:dyDescent="0.2">
      <c r="A231" s="4">
        <v>202</v>
      </c>
      <c r="B231" s="1" t="s">
        <v>189</v>
      </c>
      <c r="C231" s="1" t="s">
        <v>198</v>
      </c>
      <c r="D231" s="1" t="s">
        <v>5</v>
      </c>
      <c r="E231" s="3">
        <v>4197</v>
      </c>
      <c r="F231" s="3">
        <v>208</v>
      </c>
      <c r="G231" s="3">
        <v>101</v>
      </c>
      <c r="H231" s="3">
        <v>404</v>
      </c>
      <c r="I231" s="17">
        <f t="shared" si="21"/>
        <v>9.6259232785322849E-2</v>
      </c>
      <c r="J231" s="3">
        <v>70</v>
      </c>
      <c r="K231" s="14">
        <v>269</v>
      </c>
      <c r="L231" s="29">
        <f t="shared" si="22"/>
        <v>0.69306930693069302</v>
      </c>
    </row>
    <row r="232" spans="1:12" outlineLevel="1" x14ac:dyDescent="0.2">
      <c r="A232" s="4">
        <v>203</v>
      </c>
      <c r="B232" s="1" t="s">
        <v>189</v>
      </c>
      <c r="C232" s="1" t="s">
        <v>1</v>
      </c>
      <c r="D232" s="1" t="s">
        <v>2</v>
      </c>
      <c r="E232" s="2"/>
      <c r="F232" s="3">
        <v>3</v>
      </c>
      <c r="G232" s="3">
        <v>3</v>
      </c>
      <c r="H232" s="3">
        <v>8</v>
      </c>
      <c r="I232" s="17" t="e">
        <f t="shared" si="21"/>
        <v>#DIV/0!</v>
      </c>
      <c r="J232" s="1" t="s">
        <v>3</v>
      </c>
      <c r="K232" s="13" t="s">
        <v>3</v>
      </c>
      <c r="L232" s="29"/>
    </row>
    <row r="233" spans="1:12" ht="22.5" outlineLevel="1" x14ac:dyDescent="0.2">
      <c r="A233" s="4">
        <v>204</v>
      </c>
      <c r="B233" s="1" t="s">
        <v>189</v>
      </c>
      <c r="C233" s="1" t="s">
        <v>199</v>
      </c>
      <c r="D233" s="1" t="s">
        <v>5</v>
      </c>
      <c r="E233" s="3">
        <v>19824</v>
      </c>
      <c r="F233" s="3">
        <v>1199</v>
      </c>
      <c r="G233" s="3">
        <v>500</v>
      </c>
      <c r="H233" s="3">
        <v>1197</v>
      </c>
      <c r="I233" s="17">
        <f t="shared" si="21"/>
        <v>6.0381355932203389E-2</v>
      </c>
      <c r="J233" s="3">
        <v>362</v>
      </c>
      <c r="K233" s="14">
        <v>871</v>
      </c>
      <c r="L233" s="29">
        <f t="shared" si="22"/>
        <v>0.72399999999999998</v>
      </c>
    </row>
    <row r="234" spans="1:12" ht="22.5" outlineLevel="1" x14ac:dyDescent="0.2">
      <c r="A234" s="4">
        <v>205</v>
      </c>
      <c r="B234" s="1" t="s">
        <v>189</v>
      </c>
      <c r="C234" s="1" t="s">
        <v>199</v>
      </c>
      <c r="D234" s="1" t="s">
        <v>5</v>
      </c>
      <c r="E234" s="3">
        <v>11363</v>
      </c>
      <c r="F234" s="3">
        <v>535</v>
      </c>
      <c r="G234" s="3">
        <v>263</v>
      </c>
      <c r="H234" s="3">
        <v>867</v>
      </c>
      <c r="I234" s="17">
        <f t="shared" si="21"/>
        <v>7.6300272815277653E-2</v>
      </c>
      <c r="J234" s="3">
        <v>197</v>
      </c>
      <c r="K234" s="14">
        <v>650</v>
      </c>
      <c r="L234" s="29">
        <f t="shared" si="22"/>
        <v>0.74904942965779464</v>
      </c>
    </row>
    <row r="235" spans="1:12" outlineLevel="1" x14ac:dyDescent="0.2">
      <c r="A235" s="4">
        <v>206</v>
      </c>
      <c r="B235" s="1" t="s">
        <v>189</v>
      </c>
      <c r="C235" s="1" t="s">
        <v>200</v>
      </c>
      <c r="D235" s="1" t="s">
        <v>5</v>
      </c>
      <c r="E235" s="3">
        <v>5859</v>
      </c>
      <c r="F235" s="3">
        <v>358</v>
      </c>
      <c r="G235" s="3">
        <v>103</v>
      </c>
      <c r="H235" s="3">
        <v>358</v>
      </c>
      <c r="I235" s="17">
        <f t="shared" si="21"/>
        <v>6.1102577231609487E-2</v>
      </c>
      <c r="J235" s="3">
        <v>72</v>
      </c>
      <c r="K235" s="14">
        <v>264</v>
      </c>
      <c r="L235" s="29">
        <f t="shared" si="22"/>
        <v>0.69902912621359226</v>
      </c>
    </row>
    <row r="236" spans="1:12" outlineLevel="1" x14ac:dyDescent="0.2">
      <c r="A236" s="4">
        <v>207</v>
      </c>
      <c r="B236" s="1" t="s">
        <v>189</v>
      </c>
      <c r="C236" s="1" t="s">
        <v>201</v>
      </c>
      <c r="D236" s="1" t="s">
        <v>5</v>
      </c>
      <c r="E236" s="3">
        <v>4929</v>
      </c>
      <c r="F236" s="3">
        <v>548</v>
      </c>
      <c r="G236" s="3">
        <v>290</v>
      </c>
      <c r="H236" s="3">
        <v>993</v>
      </c>
      <c r="I236" s="17">
        <f t="shared" si="21"/>
        <v>0.2014607425441266</v>
      </c>
      <c r="J236" s="3">
        <v>198</v>
      </c>
      <c r="K236" s="14">
        <v>687</v>
      </c>
      <c r="L236" s="29">
        <f t="shared" si="22"/>
        <v>0.6827586206896552</v>
      </c>
    </row>
    <row r="237" spans="1:12" outlineLevel="1" x14ac:dyDescent="0.2">
      <c r="A237" s="34"/>
      <c r="B237" s="53" t="s">
        <v>259</v>
      </c>
      <c r="C237" s="54"/>
      <c r="D237" s="35"/>
      <c r="E237" s="36">
        <f>SUM(E238:E246)</f>
        <v>39457</v>
      </c>
      <c r="F237" s="36">
        <f t="shared" ref="F237:K237" si="23">SUM(F238:F246)</f>
        <v>3223</v>
      </c>
      <c r="G237" s="36">
        <f t="shared" si="23"/>
        <v>1937</v>
      </c>
      <c r="H237" s="36">
        <f t="shared" si="23"/>
        <v>6170</v>
      </c>
      <c r="I237" s="37">
        <f>H237/E237</f>
        <v>0.15637276021998631</v>
      </c>
      <c r="J237" s="36">
        <f t="shared" si="23"/>
        <v>1358</v>
      </c>
      <c r="K237" s="36">
        <f t="shared" si="23"/>
        <v>4371</v>
      </c>
      <c r="L237" s="51">
        <f>J237/G237</f>
        <v>0.70108415074858033</v>
      </c>
    </row>
    <row r="238" spans="1:12" outlineLevel="1" x14ac:dyDescent="0.2">
      <c r="A238" s="4">
        <v>208</v>
      </c>
      <c r="B238" s="1" t="s">
        <v>202</v>
      </c>
      <c r="C238" s="1" t="s">
        <v>203</v>
      </c>
      <c r="D238" s="1" t="s">
        <v>5</v>
      </c>
      <c r="E238" s="3">
        <v>3049</v>
      </c>
      <c r="F238" s="3">
        <v>257</v>
      </c>
      <c r="G238" s="3">
        <v>141</v>
      </c>
      <c r="H238" s="3">
        <v>477</v>
      </c>
      <c r="I238" s="17">
        <f t="shared" si="21"/>
        <v>0.15644473597900951</v>
      </c>
      <c r="J238" s="3">
        <v>75</v>
      </c>
      <c r="K238" s="14">
        <v>272</v>
      </c>
      <c r="L238" s="29">
        <f t="shared" si="22"/>
        <v>0.53191489361702127</v>
      </c>
    </row>
    <row r="239" spans="1:12" outlineLevel="1" x14ac:dyDescent="0.2">
      <c r="A239" s="4">
        <v>209</v>
      </c>
      <c r="B239" s="1" t="s">
        <v>202</v>
      </c>
      <c r="C239" s="1" t="s">
        <v>204</v>
      </c>
      <c r="D239" s="1" t="s">
        <v>5</v>
      </c>
      <c r="E239" s="3">
        <v>3789</v>
      </c>
      <c r="F239" s="3">
        <v>267</v>
      </c>
      <c r="G239" s="3">
        <v>208</v>
      </c>
      <c r="H239" s="3">
        <v>891</v>
      </c>
      <c r="I239" s="17">
        <f t="shared" si="21"/>
        <v>0.23515439429928742</v>
      </c>
      <c r="J239" s="3">
        <v>128</v>
      </c>
      <c r="K239" s="14">
        <v>626</v>
      </c>
      <c r="L239" s="29">
        <f t="shared" si="22"/>
        <v>0.61538461538461542</v>
      </c>
    </row>
    <row r="240" spans="1:12" outlineLevel="1" x14ac:dyDescent="0.2">
      <c r="A240" s="4">
        <v>210</v>
      </c>
      <c r="B240" s="1" t="s">
        <v>202</v>
      </c>
      <c r="C240" s="1" t="s">
        <v>205</v>
      </c>
      <c r="D240" s="1" t="s">
        <v>5</v>
      </c>
      <c r="E240" s="3">
        <v>2122</v>
      </c>
      <c r="F240" s="3">
        <v>396</v>
      </c>
      <c r="G240" s="3">
        <v>315</v>
      </c>
      <c r="H240" s="3">
        <v>1062</v>
      </c>
      <c r="I240" s="17">
        <f t="shared" si="21"/>
        <v>0.50047125353440147</v>
      </c>
      <c r="J240" s="3">
        <v>204</v>
      </c>
      <c r="K240" s="14">
        <v>606</v>
      </c>
      <c r="L240" s="29">
        <f t="shared" si="22"/>
        <v>0.64761904761904765</v>
      </c>
    </row>
    <row r="241" spans="1:12" outlineLevel="1" x14ac:dyDescent="0.2">
      <c r="A241" s="4">
        <v>211</v>
      </c>
      <c r="B241" s="1" t="s">
        <v>202</v>
      </c>
      <c r="C241" s="1" t="s">
        <v>206</v>
      </c>
      <c r="D241" s="1" t="s">
        <v>5</v>
      </c>
      <c r="E241" s="3">
        <v>4125</v>
      </c>
      <c r="F241" s="3">
        <v>159</v>
      </c>
      <c r="G241" s="3">
        <v>88</v>
      </c>
      <c r="H241" s="3">
        <v>286</v>
      </c>
      <c r="I241" s="17">
        <f t="shared" si="21"/>
        <v>6.933333333333333E-2</v>
      </c>
      <c r="J241" s="3">
        <v>54</v>
      </c>
      <c r="K241" s="14">
        <v>177</v>
      </c>
      <c r="L241" s="29">
        <f t="shared" si="22"/>
        <v>0.61363636363636365</v>
      </c>
    </row>
    <row r="242" spans="1:12" outlineLevel="1" x14ac:dyDescent="0.2">
      <c r="A242" s="4">
        <v>212</v>
      </c>
      <c r="B242" s="1" t="s">
        <v>202</v>
      </c>
      <c r="C242" s="1" t="s">
        <v>207</v>
      </c>
      <c r="D242" s="1" t="s">
        <v>5</v>
      </c>
      <c r="E242" s="3">
        <v>13601</v>
      </c>
      <c r="F242" s="3">
        <v>1037</v>
      </c>
      <c r="G242" s="3">
        <v>514</v>
      </c>
      <c r="H242" s="3">
        <v>1288</v>
      </c>
      <c r="I242" s="17">
        <f t="shared" si="21"/>
        <v>9.4698919197117856E-2</v>
      </c>
      <c r="J242" s="3">
        <v>387</v>
      </c>
      <c r="K242" s="14">
        <v>998</v>
      </c>
      <c r="L242" s="29">
        <f t="shared" si="22"/>
        <v>0.75291828793774318</v>
      </c>
    </row>
    <row r="243" spans="1:12" outlineLevel="1" x14ac:dyDescent="0.2">
      <c r="A243" s="4">
        <v>213</v>
      </c>
      <c r="B243" s="1" t="s">
        <v>202</v>
      </c>
      <c r="C243" s="1" t="s">
        <v>207</v>
      </c>
      <c r="D243" s="1" t="s">
        <v>5</v>
      </c>
      <c r="E243" s="3">
        <v>6050</v>
      </c>
      <c r="F243" s="3">
        <v>498</v>
      </c>
      <c r="G243" s="3">
        <v>285</v>
      </c>
      <c r="H243" s="3">
        <v>821</v>
      </c>
      <c r="I243" s="17">
        <f t="shared" si="21"/>
        <v>0.13570247933884297</v>
      </c>
      <c r="J243" s="3">
        <v>226</v>
      </c>
      <c r="K243" s="14">
        <v>664</v>
      </c>
      <c r="L243" s="29">
        <f t="shared" si="22"/>
        <v>0.7929824561403509</v>
      </c>
    </row>
    <row r="244" spans="1:12" outlineLevel="1" x14ac:dyDescent="0.2">
      <c r="A244" s="4">
        <v>214</v>
      </c>
      <c r="B244" s="1" t="s">
        <v>202</v>
      </c>
      <c r="C244" s="1" t="s">
        <v>1</v>
      </c>
      <c r="D244" s="1" t="s">
        <v>2</v>
      </c>
      <c r="E244" s="2"/>
      <c r="F244" s="3">
        <v>3</v>
      </c>
      <c r="G244" s="3">
        <v>3</v>
      </c>
      <c r="H244" s="3">
        <v>8</v>
      </c>
      <c r="I244" s="17" t="e">
        <f t="shared" si="21"/>
        <v>#DIV/0!</v>
      </c>
      <c r="J244" s="1" t="s">
        <v>3</v>
      </c>
      <c r="K244" s="13" t="s">
        <v>3</v>
      </c>
      <c r="L244" s="29"/>
    </row>
    <row r="245" spans="1:12" outlineLevel="1" x14ac:dyDescent="0.2">
      <c r="A245" s="4">
        <v>215</v>
      </c>
      <c r="B245" s="1" t="s">
        <v>202</v>
      </c>
      <c r="C245" s="1" t="s">
        <v>208</v>
      </c>
      <c r="D245" s="1" t="s">
        <v>5</v>
      </c>
      <c r="E245" s="3">
        <v>4018</v>
      </c>
      <c r="F245" s="3">
        <v>313</v>
      </c>
      <c r="G245" s="3">
        <v>192</v>
      </c>
      <c r="H245" s="3">
        <v>575</v>
      </c>
      <c r="I245" s="17">
        <f t="shared" si="21"/>
        <v>0.14310602289696367</v>
      </c>
      <c r="J245" s="3">
        <v>185</v>
      </c>
      <c r="K245" s="14">
        <v>540</v>
      </c>
      <c r="L245" s="29">
        <f t="shared" si="22"/>
        <v>0.96354166666666663</v>
      </c>
    </row>
    <row r="246" spans="1:12" outlineLevel="1" x14ac:dyDescent="0.2">
      <c r="A246" s="4">
        <v>216</v>
      </c>
      <c r="B246" s="1" t="s">
        <v>202</v>
      </c>
      <c r="C246" s="1" t="s">
        <v>209</v>
      </c>
      <c r="D246" s="1" t="s">
        <v>5</v>
      </c>
      <c r="E246" s="3">
        <v>2703</v>
      </c>
      <c r="F246" s="3">
        <v>293</v>
      </c>
      <c r="G246" s="3">
        <v>191</v>
      </c>
      <c r="H246" s="3">
        <v>762</v>
      </c>
      <c r="I246" s="17">
        <f t="shared" si="21"/>
        <v>0.28190899001109876</v>
      </c>
      <c r="J246" s="3">
        <v>99</v>
      </c>
      <c r="K246" s="14">
        <v>488</v>
      </c>
      <c r="L246" s="29">
        <f t="shared" si="22"/>
        <v>0.51832460732984298</v>
      </c>
    </row>
    <row r="247" spans="1:12" outlineLevel="1" x14ac:dyDescent="0.2">
      <c r="A247" s="34"/>
      <c r="B247" s="53" t="s">
        <v>260</v>
      </c>
      <c r="C247" s="54"/>
      <c r="D247" s="35"/>
      <c r="E247" s="36">
        <f>SUM(E248:E263)</f>
        <v>108777</v>
      </c>
      <c r="F247" s="36">
        <f t="shared" ref="F247:K247" si="24">SUM(F248:F263)</f>
        <v>6610</v>
      </c>
      <c r="G247" s="36">
        <f t="shared" si="24"/>
        <v>3681</v>
      </c>
      <c r="H247" s="36">
        <f t="shared" si="24"/>
        <v>12610</v>
      </c>
      <c r="I247" s="37">
        <f>H247/E247</f>
        <v>0.11592524154922457</v>
      </c>
      <c r="J247" s="36">
        <f t="shared" si="24"/>
        <v>1902</v>
      </c>
      <c r="K247" s="36">
        <f t="shared" si="24"/>
        <v>6411</v>
      </c>
      <c r="L247" s="51">
        <f>J247/G247</f>
        <v>0.51670741646291773</v>
      </c>
    </row>
    <row r="248" spans="1:12" outlineLevel="1" x14ac:dyDescent="0.2">
      <c r="A248" s="4">
        <v>217</v>
      </c>
      <c r="B248" s="1" t="s">
        <v>210</v>
      </c>
      <c r="C248" s="1" t="s">
        <v>132</v>
      </c>
      <c r="D248" s="1" t="s">
        <v>5</v>
      </c>
      <c r="E248" s="3">
        <v>4831</v>
      </c>
      <c r="F248" s="3">
        <v>213</v>
      </c>
      <c r="G248" s="3">
        <v>91</v>
      </c>
      <c r="H248" s="3">
        <v>321</v>
      </c>
      <c r="I248" s="17">
        <f t="shared" si="21"/>
        <v>6.6445870420202863E-2</v>
      </c>
      <c r="J248" s="3">
        <v>64</v>
      </c>
      <c r="K248" s="14">
        <v>219</v>
      </c>
      <c r="L248" s="29">
        <f t="shared" si="22"/>
        <v>0.70329670329670335</v>
      </c>
    </row>
    <row r="249" spans="1:12" outlineLevel="1" x14ac:dyDescent="0.2">
      <c r="A249" s="4">
        <v>218</v>
      </c>
      <c r="B249" s="1" t="s">
        <v>210</v>
      </c>
      <c r="C249" s="1" t="s">
        <v>211</v>
      </c>
      <c r="D249" s="1" t="s">
        <v>5</v>
      </c>
      <c r="E249" s="3">
        <v>4229</v>
      </c>
      <c r="F249" s="3">
        <v>404</v>
      </c>
      <c r="G249" s="3">
        <v>103</v>
      </c>
      <c r="H249" s="3">
        <v>404</v>
      </c>
      <c r="I249" s="17">
        <f t="shared" si="21"/>
        <v>9.5530858358950102E-2</v>
      </c>
      <c r="J249" s="3">
        <v>83</v>
      </c>
      <c r="K249" s="14">
        <v>303</v>
      </c>
      <c r="L249" s="29">
        <f t="shared" si="22"/>
        <v>0.80582524271844658</v>
      </c>
    </row>
    <row r="250" spans="1:12" outlineLevel="1" x14ac:dyDescent="0.2">
      <c r="A250" s="4">
        <v>219</v>
      </c>
      <c r="B250" s="1" t="s">
        <v>210</v>
      </c>
      <c r="C250" s="1" t="s">
        <v>212</v>
      </c>
      <c r="D250" s="1" t="s">
        <v>5</v>
      </c>
      <c r="E250" s="3">
        <v>5286</v>
      </c>
      <c r="F250" s="3">
        <v>257</v>
      </c>
      <c r="G250" s="3">
        <v>140</v>
      </c>
      <c r="H250" s="3">
        <v>498</v>
      </c>
      <c r="I250" s="17">
        <f t="shared" si="21"/>
        <v>9.4211123723041995E-2</v>
      </c>
      <c r="J250" s="3">
        <v>105</v>
      </c>
      <c r="K250" s="14">
        <v>348</v>
      </c>
      <c r="L250" s="29">
        <f t="shared" si="22"/>
        <v>0.75</v>
      </c>
    </row>
    <row r="251" spans="1:12" outlineLevel="1" x14ac:dyDescent="0.2">
      <c r="A251" s="4">
        <v>220</v>
      </c>
      <c r="B251" s="1" t="s">
        <v>210</v>
      </c>
      <c r="C251" s="1" t="s">
        <v>213</v>
      </c>
      <c r="D251" s="1" t="s">
        <v>5</v>
      </c>
      <c r="E251" s="3">
        <v>7255</v>
      </c>
      <c r="F251" s="3">
        <v>443</v>
      </c>
      <c r="G251" s="3">
        <v>235</v>
      </c>
      <c r="H251" s="3">
        <v>917</v>
      </c>
      <c r="I251" s="17">
        <f t="shared" si="21"/>
        <v>0.12639558924879393</v>
      </c>
      <c r="J251" s="3">
        <v>223</v>
      </c>
      <c r="K251" s="14">
        <v>872</v>
      </c>
      <c r="L251" s="29">
        <f t="shared" si="22"/>
        <v>0.94893617021276599</v>
      </c>
    </row>
    <row r="252" spans="1:12" outlineLevel="1" x14ac:dyDescent="0.2">
      <c r="A252" s="4">
        <v>221</v>
      </c>
      <c r="B252" s="1" t="s">
        <v>210</v>
      </c>
      <c r="C252" s="1" t="s">
        <v>214</v>
      </c>
      <c r="D252" s="1" t="s">
        <v>5</v>
      </c>
      <c r="E252" s="3">
        <v>6299</v>
      </c>
      <c r="F252" s="3">
        <v>438</v>
      </c>
      <c r="G252" s="3">
        <v>246</v>
      </c>
      <c r="H252" s="3">
        <v>857</v>
      </c>
      <c r="I252" s="17">
        <f t="shared" si="21"/>
        <v>0.13605334180028575</v>
      </c>
      <c r="J252" s="3">
        <v>157</v>
      </c>
      <c r="K252" s="14">
        <v>526</v>
      </c>
      <c r="L252" s="29">
        <f t="shared" si="22"/>
        <v>0.63821138211382111</v>
      </c>
    </row>
    <row r="253" spans="1:12" outlineLevel="1" x14ac:dyDescent="0.2">
      <c r="A253" s="4">
        <v>222</v>
      </c>
      <c r="B253" s="1" t="s">
        <v>210</v>
      </c>
      <c r="C253" s="1" t="s">
        <v>215</v>
      </c>
      <c r="D253" s="1" t="s">
        <v>5</v>
      </c>
      <c r="E253" s="3">
        <v>6019</v>
      </c>
      <c r="F253" s="3">
        <v>543</v>
      </c>
      <c r="G253" s="3">
        <v>381</v>
      </c>
      <c r="H253" s="3">
        <v>1641</v>
      </c>
      <c r="I253" s="17">
        <f t="shared" si="21"/>
        <v>0.27263665060641301</v>
      </c>
      <c r="J253" s="3">
        <v>114</v>
      </c>
      <c r="K253" s="14">
        <v>425</v>
      </c>
      <c r="L253" s="29">
        <f t="shared" si="22"/>
        <v>0.29921259842519687</v>
      </c>
    </row>
    <row r="254" spans="1:12" outlineLevel="1" x14ac:dyDescent="0.2">
      <c r="A254" s="4">
        <v>223</v>
      </c>
      <c r="B254" s="1" t="s">
        <v>210</v>
      </c>
      <c r="C254" s="1" t="s">
        <v>216</v>
      </c>
      <c r="D254" s="1" t="s">
        <v>5</v>
      </c>
      <c r="E254" s="3">
        <v>5690</v>
      </c>
      <c r="F254" s="3">
        <v>474</v>
      </c>
      <c r="G254" s="3">
        <v>314</v>
      </c>
      <c r="H254" s="3">
        <v>1083</v>
      </c>
      <c r="I254" s="17">
        <f t="shared" si="21"/>
        <v>0.19033391915641476</v>
      </c>
      <c r="J254" s="3">
        <v>94</v>
      </c>
      <c r="K254" s="14">
        <v>368</v>
      </c>
      <c r="L254" s="29">
        <f t="shared" si="22"/>
        <v>0.29936305732484075</v>
      </c>
    </row>
    <row r="255" spans="1:12" outlineLevel="1" x14ac:dyDescent="0.2">
      <c r="A255" s="4">
        <v>224</v>
      </c>
      <c r="B255" s="1" t="s">
        <v>210</v>
      </c>
      <c r="C255" s="1" t="s">
        <v>217</v>
      </c>
      <c r="D255" s="1" t="s">
        <v>5</v>
      </c>
      <c r="E255" s="3">
        <v>5969</v>
      </c>
      <c r="F255" s="3">
        <v>303</v>
      </c>
      <c r="G255" s="3">
        <v>194</v>
      </c>
      <c r="H255" s="3">
        <v>583</v>
      </c>
      <c r="I255" s="17">
        <f t="shared" si="21"/>
        <v>9.767130172558218E-2</v>
      </c>
      <c r="J255" s="3">
        <v>76</v>
      </c>
      <c r="K255" s="14">
        <v>233</v>
      </c>
      <c r="L255" s="29">
        <f t="shared" si="22"/>
        <v>0.39175257731958762</v>
      </c>
    </row>
    <row r="256" spans="1:12" outlineLevel="1" x14ac:dyDescent="0.2">
      <c r="A256" s="4">
        <v>225</v>
      </c>
      <c r="B256" s="1" t="s">
        <v>210</v>
      </c>
      <c r="C256" s="1" t="s">
        <v>218</v>
      </c>
      <c r="D256" s="1" t="s">
        <v>5</v>
      </c>
      <c r="E256" s="3">
        <v>6801</v>
      </c>
      <c r="F256" s="3">
        <v>438</v>
      </c>
      <c r="G256" s="3">
        <v>246</v>
      </c>
      <c r="H256" s="3">
        <v>873</v>
      </c>
      <c r="I256" s="17">
        <f t="shared" si="21"/>
        <v>0.12836347595941774</v>
      </c>
      <c r="J256" s="3">
        <v>140</v>
      </c>
      <c r="K256" s="14">
        <v>523</v>
      </c>
      <c r="L256" s="29">
        <f t="shared" si="22"/>
        <v>0.56910569105691056</v>
      </c>
    </row>
    <row r="257" spans="1:12" outlineLevel="1" x14ac:dyDescent="0.2">
      <c r="A257" s="4">
        <v>226</v>
      </c>
      <c r="B257" s="1" t="s">
        <v>210</v>
      </c>
      <c r="C257" s="1" t="s">
        <v>219</v>
      </c>
      <c r="D257" s="1" t="s">
        <v>5</v>
      </c>
      <c r="E257" s="3">
        <v>5325</v>
      </c>
      <c r="F257" s="3">
        <v>361</v>
      </c>
      <c r="G257" s="3">
        <v>201</v>
      </c>
      <c r="H257" s="3">
        <v>702</v>
      </c>
      <c r="I257" s="17">
        <f t="shared" si="21"/>
        <v>0.13183098591549297</v>
      </c>
      <c r="J257" s="3">
        <v>189</v>
      </c>
      <c r="K257" s="14">
        <v>667</v>
      </c>
      <c r="L257" s="29">
        <f t="shared" si="22"/>
        <v>0.94029850746268662</v>
      </c>
    </row>
    <row r="258" spans="1:12" outlineLevel="1" x14ac:dyDescent="0.2">
      <c r="A258" s="4">
        <v>227</v>
      </c>
      <c r="B258" s="1" t="s">
        <v>210</v>
      </c>
      <c r="C258" s="1" t="s">
        <v>220</v>
      </c>
      <c r="D258" s="1" t="s">
        <v>5</v>
      </c>
      <c r="E258" s="3">
        <v>5325</v>
      </c>
      <c r="F258" s="3">
        <v>450</v>
      </c>
      <c r="G258" s="3">
        <v>189</v>
      </c>
      <c r="H258" s="3">
        <v>612</v>
      </c>
      <c r="I258" s="17">
        <f t="shared" si="21"/>
        <v>0.11492957746478873</v>
      </c>
      <c r="J258" s="3">
        <v>114</v>
      </c>
      <c r="K258" s="14">
        <v>350</v>
      </c>
      <c r="L258" s="29">
        <f t="shared" si="22"/>
        <v>0.60317460317460314</v>
      </c>
    </row>
    <row r="259" spans="1:12" outlineLevel="1" x14ac:dyDescent="0.2">
      <c r="A259" s="4">
        <v>228</v>
      </c>
      <c r="B259" s="1" t="s">
        <v>210</v>
      </c>
      <c r="C259" s="1" t="s">
        <v>221</v>
      </c>
      <c r="D259" s="1" t="s">
        <v>5</v>
      </c>
      <c r="E259" s="3">
        <v>4699</v>
      </c>
      <c r="F259" s="3">
        <v>367</v>
      </c>
      <c r="G259" s="3">
        <v>213</v>
      </c>
      <c r="H259" s="3">
        <v>720</v>
      </c>
      <c r="I259" s="17">
        <f t="shared" si="21"/>
        <v>0.15322409023196426</v>
      </c>
      <c r="J259" s="3">
        <v>116</v>
      </c>
      <c r="K259" s="14">
        <v>420</v>
      </c>
      <c r="L259" s="29">
        <f t="shared" si="22"/>
        <v>0.54460093896713613</v>
      </c>
    </row>
    <row r="260" spans="1:12" outlineLevel="1" x14ac:dyDescent="0.2">
      <c r="A260" s="4">
        <v>229</v>
      </c>
      <c r="B260" s="1" t="s">
        <v>210</v>
      </c>
      <c r="C260" s="1" t="s">
        <v>222</v>
      </c>
      <c r="D260" s="1" t="s">
        <v>5</v>
      </c>
      <c r="E260" s="3">
        <v>11618</v>
      </c>
      <c r="F260" s="3">
        <v>653</v>
      </c>
      <c r="G260" s="3">
        <v>389</v>
      </c>
      <c r="H260" s="3">
        <v>1135</v>
      </c>
      <c r="I260" s="17">
        <f t="shared" si="21"/>
        <v>9.7693234635909801E-2</v>
      </c>
      <c r="J260" s="3">
        <v>145</v>
      </c>
      <c r="K260" s="14">
        <v>346</v>
      </c>
      <c r="L260" s="29">
        <f t="shared" si="22"/>
        <v>0.37275064267352187</v>
      </c>
    </row>
    <row r="261" spans="1:12" outlineLevel="1" x14ac:dyDescent="0.2">
      <c r="A261" s="4">
        <v>230</v>
      </c>
      <c r="B261" s="1" t="s">
        <v>210</v>
      </c>
      <c r="C261" s="1" t="s">
        <v>1</v>
      </c>
      <c r="D261" s="1" t="s">
        <v>2</v>
      </c>
      <c r="E261" s="2"/>
      <c r="F261" s="3">
        <v>4</v>
      </c>
      <c r="G261" s="3">
        <v>4</v>
      </c>
      <c r="H261" s="3">
        <v>9</v>
      </c>
      <c r="I261" s="17" t="e">
        <f t="shared" si="21"/>
        <v>#DIV/0!</v>
      </c>
      <c r="J261" s="1" t="s">
        <v>3</v>
      </c>
      <c r="K261" s="13" t="s">
        <v>3</v>
      </c>
      <c r="L261" s="29"/>
    </row>
    <row r="262" spans="1:12" outlineLevel="1" x14ac:dyDescent="0.2">
      <c r="A262" s="4">
        <v>231</v>
      </c>
      <c r="B262" s="1" t="s">
        <v>210</v>
      </c>
      <c r="C262" s="1" t="s">
        <v>223</v>
      </c>
      <c r="D262" s="1" t="s">
        <v>5</v>
      </c>
      <c r="E262" s="3">
        <v>22414</v>
      </c>
      <c r="F262" s="3">
        <v>959</v>
      </c>
      <c r="G262" s="3">
        <v>564</v>
      </c>
      <c r="H262" s="3">
        <v>1761</v>
      </c>
      <c r="I262" s="17">
        <f t="shared" si="21"/>
        <v>7.856696707415009E-2</v>
      </c>
      <c r="J262" s="3">
        <v>182</v>
      </c>
      <c r="K262" s="14">
        <v>519</v>
      </c>
      <c r="L262" s="29">
        <f t="shared" si="22"/>
        <v>0.32269503546099293</v>
      </c>
    </row>
    <row r="263" spans="1:12" outlineLevel="1" x14ac:dyDescent="0.2">
      <c r="A263" s="4">
        <v>232</v>
      </c>
      <c r="B263" s="1" t="s">
        <v>210</v>
      </c>
      <c r="C263" s="1" t="s">
        <v>224</v>
      </c>
      <c r="D263" s="1" t="s">
        <v>5</v>
      </c>
      <c r="E263" s="3">
        <v>7017</v>
      </c>
      <c r="F263" s="3">
        <v>303</v>
      </c>
      <c r="G263" s="3">
        <v>171</v>
      </c>
      <c r="H263" s="3">
        <v>494</v>
      </c>
      <c r="I263" s="17">
        <f t="shared" si="21"/>
        <v>7.0400456035342743E-2</v>
      </c>
      <c r="J263" s="3">
        <v>100</v>
      </c>
      <c r="K263" s="14">
        <v>292</v>
      </c>
      <c r="L263" s="29">
        <f t="shared" si="22"/>
        <v>0.58479532163742687</v>
      </c>
    </row>
    <row r="264" spans="1:12" outlineLevel="1" x14ac:dyDescent="0.2">
      <c r="A264" s="23">
        <v>233</v>
      </c>
      <c r="B264" s="42" t="s">
        <v>225</v>
      </c>
      <c r="C264" s="42" t="s">
        <v>226</v>
      </c>
      <c r="D264" s="42" t="s">
        <v>24</v>
      </c>
      <c r="E264" s="43">
        <v>65055</v>
      </c>
      <c r="F264" s="43">
        <v>3009</v>
      </c>
      <c r="G264" s="43">
        <v>2054</v>
      </c>
      <c r="H264" s="43">
        <v>4967</v>
      </c>
      <c r="I264" s="26">
        <f t="shared" si="21"/>
        <v>7.6350780109138427E-2</v>
      </c>
      <c r="J264" s="43">
        <v>1418</v>
      </c>
      <c r="K264" s="44">
        <v>3615</v>
      </c>
      <c r="L264" s="30">
        <f t="shared" si="22"/>
        <v>0.69036027263875366</v>
      </c>
    </row>
    <row r="265" spans="1:12" ht="13.5" thickBot="1" x14ac:dyDescent="0.25">
      <c r="A265" s="5" t="s">
        <v>1</v>
      </c>
      <c r="B265" s="50" t="s">
        <v>261</v>
      </c>
      <c r="C265" s="6"/>
      <c r="D265" s="6"/>
      <c r="E265" s="48">
        <f>SUM(E12,E33,E34,E50,E51,E68,E78,E87,E99,E111,E126,E144,E145,E153,E166,E175,E184,E197,E207,E215,E222,E237,E247,E264)</f>
        <v>2147746</v>
      </c>
      <c r="F265" s="48">
        <f t="shared" ref="F265:K265" si="25">SUM(F12,F33,F34,F50,F51,F68,F78,F87,F99,F111,F126,F144,F145,F153,F166,F175,F184,F197,F207,F215,F222,F237,F247,F264)</f>
        <v>116184</v>
      </c>
      <c r="G265" s="48">
        <f t="shared" si="25"/>
        <v>66948</v>
      </c>
      <c r="H265" s="48">
        <f t="shared" si="25"/>
        <v>194101</v>
      </c>
      <c r="I265" s="49">
        <f>H265/E265</f>
        <v>9.0374280757594239E-2</v>
      </c>
      <c r="J265" s="48">
        <f t="shared" si="25"/>
        <v>41846</v>
      </c>
      <c r="K265" s="48">
        <f t="shared" si="25"/>
        <v>121052</v>
      </c>
      <c r="L265" s="52">
        <f>J265/G265</f>
        <v>0.62505227938101215</v>
      </c>
    </row>
    <row r="266" spans="1:12" ht="13.5" thickTop="1" x14ac:dyDescent="0.2"/>
    <row r="269" spans="1:12" ht="32.1" customHeight="1" x14ac:dyDescent="0.2"/>
    <row r="271" spans="1:12" ht="12.95" customHeight="1" x14ac:dyDescent="0.2">
      <c r="I271" s="7"/>
    </row>
    <row r="272" spans="1:12" ht="12.95" customHeight="1" x14ac:dyDescent="0.2">
      <c r="I272" s="8"/>
    </row>
    <row r="273" spans="9:9" ht="12.95" customHeight="1" x14ac:dyDescent="0.2">
      <c r="I273" s="8"/>
    </row>
    <row r="274" spans="9:9" ht="12.95" customHeight="1" x14ac:dyDescent="0.2">
      <c r="I274" s="8"/>
    </row>
    <row r="275" spans="9:9" ht="19.5" customHeight="1" x14ac:dyDescent="0.2">
      <c r="I275" s="8"/>
    </row>
    <row r="276" spans="9:9" ht="19.5" customHeight="1" x14ac:dyDescent="0.2">
      <c r="I276" s="7"/>
    </row>
    <row r="278" spans="9:9" outlineLevel="1" x14ac:dyDescent="0.2">
      <c r="I278" s="9"/>
    </row>
    <row r="279" spans="9:9" outlineLevel="1" x14ac:dyDescent="0.2">
      <c r="I279" s="10"/>
    </row>
    <row r="280" spans="9:9" outlineLevel="1" x14ac:dyDescent="0.2">
      <c r="I280" s="10"/>
    </row>
    <row r="281" spans="9:9" outlineLevel="1" x14ac:dyDescent="0.2">
      <c r="I281" s="10"/>
    </row>
    <row r="282" spans="9:9" outlineLevel="1" x14ac:dyDescent="0.2">
      <c r="I282" s="10"/>
    </row>
    <row r="283" spans="9:9" outlineLevel="1" x14ac:dyDescent="0.2">
      <c r="I283" s="10"/>
    </row>
    <row r="284" spans="9:9" outlineLevel="1" x14ac:dyDescent="0.2">
      <c r="I284" s="10"/>
    </row>
    <row r="285" spans="9:9" outlineLevel="1" x14ac:dyDescent="0.2">
      <c r="I285" s="10"/>
    </row>
    <row r="286" spans="9:9" outlineLevel="1" x14ac:dyDescent="0.2">
      <c r="I286" s="10"/>
    </row>
    <row r="287" spans="9:9" outlineLevel="1" x14ac:dyDescent="0.2">
      <c r="I287" s="10"/>
    </row>
    <row r="288" spans="9:9" outlineLevel="1" x14ac:dyDescent="0.2">
      <c r="I288" s="10"/>
    </row>
    <row r="289" spans="9:9" outlineLevel="1" x14ac:dyDescent="0.2">
      <c r="I289" s="10"/>
    </row>
    <row r="290" spans="9:9" outlineLevel="1" x14ac:dyDescent="0.2">
      <c r="I290" s="10"/>
    </row>
    <row r="291" spans="9:9" outlineLevel="1" x14ac:dyDescent="0.2">
      <c r="I291" s="10"/>
    </row>
    <row r="292" spans="9:9" outlineLevel="1" x14ac:dyDescent="0.2">
      <c r="I292" s="10"/>
    </row>
    <row r="293" spans="9:9" outlineLevel="1" x14ac:dyDescent="0.2">
      <c r="I293" s="10"/>
    </row>
    <row r="294" spans="9:9" outlineLevel="1" x14ac:dyDescent="0.2">
      <c r="I294" s="10"/>
    </row>
    <row r="295" spans="9:9" outlineLevel="1" x14ac:dyDescent="0.2">
      <c r="I295" s="10"/>
    </row>
    <row r="296" spans="9:9" outlineLevel="1" x14ac:dyDescent="0.2">
      <c r="I296" s="10"/>
    </row>
    <row r="297" spans="9:9" outlineLevel="1" x14ac:dyDescent="0.2">
      <c r="I297" s="10"/>
    </row>
    <row r="298" spans="9:9" outlineLevel="1" x14ac:dyDescent="0.2">
      <c r="I298" s="10"/>
    </row>
    <row r="299" spans="9:9" outlineLevel="1" x14ac:dyDescent="0.2">
      <c r="I299" s="10"/>
    </row>
    <row r="300" spans="9:9" outlineLevel="1" x14ac:dyDescent="0.2">
      <c r="I300" s="10"/>
    </row>
    <row r="301" spans="9:9" outlineLevel="1" x14ac:dyDescent="0.2">
      <c r="I301" s="10"/>
    </row>
    <row r="302" spans="9:9" outlineLevel="1" x14ac:dyDescent="0.2">
      <c r="I302" s="9"/>
    </row>
    <row r="303" spans="9:9" outlineLevel="1" x14ac:dyDescent="0.2">
      <c r="I303" s="10"/>
    </row>
    <row r="304" spans="9:9" outlineLevel="1" x14ac:dyDescent="0.2">
      <c r="I304" s="10"/>
    </row>
    <row r="305" spans="9:9" outlineLevel="1" x14ac:dyDescent="0.2">
      <c r="I305" s="10"/>
    </row>
    <row r="306" spans="9:9" outlineLevel="1" x14ac:dyDescent="0.2">
      <c r="I306" s="10"/>
    </row>
    <row r="307" spans="9:9" outlineLevel="1" x14ac:dyDescent="0.2">
      <c r="I307" s="10"/>
    </row>
    <row r="308" spans="9:9" outlineLevel="1" x14ac:dyDescent="0.2">
      <c r="I308" s="10"/>
    </row>
    <row r="309" spans="9:9" outlineLevel="1" x14ac:dyDescent="0.2">
      <c r="I309" s="10"/>
    </row>
    <row r="310" spans="9:9" outlineLevel="1" x14ac:dyDescent="0.2">
      <c r="I310" s="10"/>
    </row>
    <row r="311" spans="9:9" outlineLevel="1" x14ac:dyDescent="0.2">
      <c r="I311" s="10"/>
    </row>
    <row r="312" spans="9:9" outlineLevel="1" x14ac:dyDescent="0.2">
      <c r="I312" s="10"/>
    </row>
    <row r="313" spans="9:9" outlineLevel="1" x14ac:dyDescent="0.2">
      <c r="I313" s="10"/>
    </row>
    <row r="314" spans="9:9" outlineLevel="1" x14ac:dyDescent="0.2">
      <c r="I314" s="10"/>
    </row>
    <row r="315" spans="9:9" outlineLevel="1" x14ac:dyDescent="0.2">
      <c r="I315" s="10"/>
    </row>
    <row r="316" spans="9:9" outlineLevel="1" x14ac:dyDescent="0.2">
      <c r="I316" s="10"/>
    </row>
    <row r="317" spans="9:9" outlineLevel="1" x14ac:dyDescent="0.2">
      <c r="I317" s="9"/>
    </row>
    <row r="318" spans="9:9" outlineLevel="1" x14ac:dyDescent="0.2">
      <c r="I318" s="10"/>
    </row>
    <row r="319" spans="9:9" outlineLevel="1" x14ac:dyDescent="0.2">
      <c r="I319" s="10"/>
    </row>
    <row r="320" spans="9:9" outlineLevel="1" x14ac:dyDescent="0.2">
      <c r="I320" s="10"/>
    </row>
    <row r="321" spans="9:9" outlineLevel="1" x14ac:dyDescent="0.2">
      <c r="I321" s="10"/>
    </row>
    <row r="322" spans="9:9" outlineLevel="1" x14ac:dyDescent="0.2">
      <c r="I322" s="10"/>
    </row>
    <row r="323" spans="9:9" outlineLevel="1" x14ac:dyDescent="0.2">
      <c r="I323" s="10"/>
    </row>
    <row r="324" spans="9:9" outlineLevel="1" x14ac:dyDescent="0.2">
      <c r="I324" s="10"/>
    </row>
    <row r="325" spans="9:9" outlineLevel="1" x14ac:dyDescent="0.2">
      <c r="I325" s="10"/>
    </row>
    <row r="326" spans="9:9" outlineLevel="1" x14ac:dyDescent="0.2">
      <c r="I326" s="10"/>
    </row>
    <row r="327" spans="9:9" outlineLevel="1" x14ac:dyDescent="0.2">
      <c r="I327" s="10"/>
    </row>
    <row r="328" spans="9:9" outlineLevel="1" x14ac:dyDescent="0.2">
      <c r="I328" s="10"/>
    </row>
    <row r="329" spans="9:9" outlineLevel="1" x14ac:dyDescent="0.2">
      <c r="I329" s="10"/>
    </row>
    <row r="330" spans="9:9" outlineLevel="1" x14ac:dyDescent="0.2">
      <c r="I330" s="10"/>
    </row>
    <row r="331" spans="9:9" outlineLevel="1" x14ac:dyDescent="0.2">
      <c r="I331" s="10"/>
    </row>
    <row r="332" spans="9:9" outlineLevel="1" x14ac:dyDescent="0.2">
      <c r="I332" s="10"/>
    </row>
    <row r="333" spans="9:9" outlineLevel="1" x14ac:dyDescent="0.2">
      <c r="I333" s="9"/>
    </row>
    <row r="334" spans="9:9" outlineLevel="1" x14ac:dyDescent="0.2">
      <c r="I334" s="10"/>
    </row>
    <row r="335" spans="9:9" outlineLevel="1" x14ac:dyDescent="0.2">
      <c r="I335" s="10"/>
    </row>
    <row r="336" spans="9:9" outlineLevel="1" x14ac:dyDescent="0.2">
      <c r="I336" s="10"/>
    </row>
    <row r="337" spans="9:9" outlineLevel="1" x14ac:dyDescent="0.2">
      <c r="I337" s="10"/>
    </row>
    <row r="338" spans="9:9" outlineLevel="1" x14ac:dyDescent="0.2">
      <c r="I338" s="10"/>
    </row>
    <row r="339" spans="9:9" outlineLevel="1" x14ac:dyDescent="0.2">
      <c r="I339" s="10"/>
    </row>
    <row r="340" spans="9:9" outlineLevel="1" x14ac:dyDescent="0.2">
      <c r="I340" s="10"/>
    </row>
    <row r="341" spans="9:9" outlineLevel="1" x14ac:dyDescent="0.2">
      <c r="I341" s="10"/>
    </row>
    <row r="342" spans="9:9" outlineLevel="1" x14ac:dyDescent="0.2">
      <c r="I342" s="10"/>
    </row>
    <row r="343" spans="9:9" outlineLevel="1" x14ac:dyDescent="0.2">
      <c r="I343" s="10"/>
    </row>
    <row r="344" spans="9:9" outlineLevel="1" x14ac:dyDescent="0.2">
      <c r="I344" s="9"/>
    </row>
    <row r="345" spans="9:9" outlineLevel="1" x14ac:dyDescent="0.2">
      <c r="I345" s="10"/>
    </row>
    <row r="346" spans="9:9" outlineLevel="1" x14ac:dyDescent="0.2">
      <c r="I346" s="10"/>
    </row>
    <row r="347" spans="9:9" outlineLevel="1" x14ac:dyDescent="0.2">
      <c r="I347" s="10"/>
    </row>
    <row r="348" spans="9:9" outlineLevel="1" x14ac:dyDescent="0.2">
      <c r="I348" s="10"/>
    </row>
    <row r="349" spans="9:9" outlineLevel="1" x14ac:dyDescent="0.2">
      <c r="I349" s="10"/>
    </row>
    <row r="350" spans="9:9" outlineLevel="1" x14ac:dyDescent="0.2">
      <c r="I350" s="10"/>
    </row>
    <row r="351" spans="9:9" outlineLevel="1" x14ac:dyDescent="0.2">
      <c r="I351" s="9"/>
    </row>
    <row r="352" spans="9:9" outlineLevel="1" x14ac:dyDescent="0.2">
      <c r="I352" s="10"/>
    </row>
    <row r="353" spans="9:9" outlineLevel="1" x14ac:dyDescent="0.2">
      <c r="I353" s="10"/>
    </row>
    <row r="354" spans="9:9" outlineLevel="1" x14ac:dyDescent="0.2">
      <c r="I354" s="10"/>
    </row>
    <row r="355" spans="9:9" outlineLevel="1" x14ac:dyDescent="0.2">
      <c r="I355" s="9"/>
    </row>
    <row r="356" spans="9:9" outlineLevel="1" x14ac:dyDescent="0.2">
      <c r="I356" s="10"/>
    </row>
    <row r="357" spans="9:9" outlineLevel="1" x14ac:dyDescent="0.2">
      <c r="I357" s="10"/>
    </row>
    <row r="358" spans="9:9" outlineLevel="1" x14ac:dyDescent="0.2">
      <c r="I358" s="10"/>
    </row>
    <row r="359" spans="9:9" outlineLevel="1" x14ac:dyDescent="0.2">
      <c r="I359" s="10"/>
    </row>
    <row r="360" spans="9:9" outlineLevel="1" x14ac:dyDescent="0.2">
      <c r="I360" s="10"/>
    </row>
    <row r="361" spans="9:9" outlineLevel="1" x14ac:dyDescent="0.2">
      <c r="I361" s="10"/>
    </row>
    <row r="362" spans="9:9" outlineLevel="1" x14ac:dyDescent="0.2">
      <c r="I362" s="9"/>
    </row>
    <row r="363" spans="9:9" outlineLevel="1" x14ac:dyDescent="0.2">
      <c r="I363" s="10"/>
    </row>
    <row r="364" spans="9:9" outlineLevel="1" x14ac:dyDescent="0.2">
      <c r="I364" s="10"/>
    </row>
    <row r="365" spans="9:9" outlineLevel="1" x14ac:dyDescent="0.2">
      <c r="I365" s="10"/>
    </row>
    <row r="366" spans="9:9" outlineLevel="1" x14ac:dyDescent="0.2">
      <c r="I366" s="10"/>
    </row>
    <row r="367" spans="9:9" outlineLevel="1" x14ac:dyDescent="0.2">
      <c r="I367" s="10"/>
    </row>
    <row r="368" spans="9:9" outlineLevel="1" x14ac:dyDescent="0.2">
      <c r="I368" s="10"/>
    </row>
    <row r="369" spans="9:9" outlineLevel="1" x14ac:dyDescent="0.2">
      <c r="I369" s="10"/>
    </row>
    <row r="370" spans="9:9" outlineLevel="1" x14ac:dyDescent="0.2">
      <c r="I370" s="10"/>
    </row>
    <row r="371" spans="9:9" outlineLevel="1" x14ac:dyDescent="0.2">
      <c r="I371" s="10"/>
    </row>
    <row r="372" spans="9:9" outlineLevel="1" x14ac:dyDescent="0.2">
      <c r="I372" s="10"/>
    </row>
    <row r="373" spans="9:9" outlineLevel="1" x14ac:dyDescent="0.2">
      <c r="I373" s="10"/>
    </row>
    <row r="374" spans="9:9" outlineLevel="1" x14ac:dyDescent="0.2">
      <c r="I374" s="10"/>
    </row>
    <row r="375" spans="9:9" outlineLevel="1" x14ac:dyDescent="0.2">
      <c r="I375" s="9"/>
    </row>
    <row r="376" spans="9:9" outlineLevel="1" x14ac:dyDescent="0.2">
      <c r="I376" s="10"/>
    </row>
    <row r="377" spans="9:9" outlineLevel="1" x14ac:dyDescent="0.2">
      <c r="I377" s="10"/>
    </row>
    <row r="378" spans="9:9" outlineLevel="1" x14ac:dyDescent="0.2">
      <c r="I378" s="10"/>
    </row>
    <row r="379" spans="9:9" outlineLevel="1" x14ac:dyDescent="0.2">
      <c r="I379" s="10"/>
    </row>
    <row r="380" spans="9:9" outlineLevel="1" x14ac:dyDescent="0.2">
      <c r="I380" s="10"/>
    </row>
    <row r="381" spans="9:9" outlineLevel="1" x14ac:dyDescent="0.2">
      <c r="I381" s="10"/>
    </row>
    <row r="382" spans="9:9" outlineLevel="1" x14ac:dyDescent="0.2">
      <c r="I382" s="10"/>
    </row>
    <row r="383" spans="9:9" outlineLevel="1" x14ac:dyDescent="0.2">
      <c r="I383" s="10"/>
    </row>
    <row r="384" spans="9:9" outlineLevel="1" x14ac:dyDescent="0.2">
      <c r="I384" s="10"/>
    </row>
    <row r="385" spans="9:9" outlineLevel="1" x14ac:dyDescent="0.2">
      <c r="I385" s="10"/>
    </row>
    <row r="386" spans="9:9" outlineLevel="1" x14ac:dyDescent="0.2">
      <c r="I386" s="10"/>
    </row>
    <row r="387" spans="9:9" outlineLevel="1" x14ac:dyDescent="0.2">
      <c r="I387" s="10"/>
    </row>
    <row r="388" spans="9:9" outlineLevel="1" x14ac:dyDescent="0.2">
      <c r="I388" s="10"/>
    </row>
    <row r="389" spans="9:9" outlineLevel="1" x14ac:dyDescent="0.2">
      <c r="I389" s="10"/>
    </row>
    <row r="390" spans="9:9" outlineLevel="1" x14ac:dyDescent="0.2">
      <c r="I390" s="10"/>
    </row>
    <row r="391" spans="9:9" outlineLevel="1" x14ac:dyDescent="0.2">
      <c r="I391" s="10"/>
    </row>
    <row r="392" spans="9:9" outlineLevel="1" x14ac:dyDescent="0.2">
      <c r="I392" s="10"/>
    </row>
    <row r="393" spans="9:9" outlineLevel="1" x14ac:dyDescent="0.2">
      <c r="I393" s="9"/>
    </row>
    <row r="394" spans="9:9" outlineLevel="1" x14ac:dyDescent="0.2">
      <c r="I394" s="10"/>
    </row>
    <row r="395" spans="9:9" outlineLevel="1" x14ac:dyDescent="0.2">
      <c r="I395" s="10"/>
    </row>
    <row r="396" spans="9:9" outlineLevel="1" x14ac:dyDescent="0.2">
      <c r="I396" s="10"/>
    </row>
    <row r="397" spans="9:9" outlineLevel="1" x14ac:dyDescent="0.2">
      <c r="I397" s="10"/>
    </row>
    <row r="398" spans="9:9" outlineLevel="1" x14ac:dyDescent="0.2">
      <c r="I398" s="10"/>
    </row>
    <row r="399" spans="9:9" outlineLevel="1" x14ac:dyDescent="0.2">
      <c r="I399" s="10"/>
    </row>
    <row r="400" spans="9:9" outlineLevel="1" x14ac:dyDescent="0.2">
      <c r="I400" s="10"/>
    </row>
    <row r="401" spans="9:9" outlineLevel="1" x14ac:dyDescent="0.2">
      <c r="I401" s="10"/>
    </row>
    <row r="402" spans="9:9" outlineLevel="1" x14ac:dyDescent="0.2">
      <c r="I402" s="10"/>
    </row>
    <row r="403" spans="9:9" outlineLevel="1" x14ac:dyDescent="0.2">
      <c r="I403" s="10"/>
    </row>
    <row r="404" spans="9:9" outlineLevel="1" x14ac:dyDescent="0.2">
      <c r="I404" s="10"/>
    </row>
    <row r="405" spans="9:9" outlineLevel="1" x14ac:dyDescent="0.2">
      <c r="I405" s="9"/>
    </row>
    <row r="406" spans="9:9" outlineLevel="1" x14ac:dyDescent="0.2">
      <c r="I406" s="10"/>
    </row>
    <row r="407" spans="9:9" outlineLevel="1" x14ac:dyDescent="0.2">
      <c r="I407" s="10"/>
    </row>
    <row r="408" spans="9:9" outlineLevel="1" x14ac:dyDescent="0.2">
      <c r="I408" s="10"/>
    </row>
    <row r="409" spans="9:9" outlineLevel="1" x14ac:dyDescent="0.2">
      <c r="I409" s="10"/>
    </row>
    <row r="410" spans="9:9" outlineLevel="1" x14ac:dyDescent="0.2">
      <c r="I410" s="10"/>
    </row>
    <row r="411" spans="9:9" outlineLevel="1" x14ac:dyDescent="0.2">
      <c r="I411" s="9"/>
    </row>
    <row r="412" spans="9:9" outlineLevel="1" x14ac:dyDescent="0.2">
      <c r="I412" s="10"/>
    </row>
    <row r="413" spans="9:9" outlineLevel="1" x14ac:dyDescent="0.2">
      <c r="I413" s="10"/>
    </row>
    <row r="414" spans="9:9" outlineLevel="1" x14ac:dyDescent="0.2">
      <c r="I414" s="10"/>
    </row>
    <row r="415" spans="9:9" outlineLevel="1" x14ac:dyDescent="0.2">
      <c r="I415" s="10"/>
    </row>
    <row r="416" spans="9:9" outlineLevel="1" x14ac:dyDescent="0.2">
      <c r="I416" s="10"/>
    </row>
    <row r="417" spans="9:9" outlineLevel="1" x14ac:dyDescent="0.2">
      <c r="I417" s="10"/>
    </row>
    <row r="418" spans="9:9" outlineLevel="1" x14ac:dyDescent="0.2">
      <c r="I418" s="10"/>
    </row>
    <row r="419" spans="9:9" outlineLevel="1" x14ac:dyDescent="0.2">
      <c r="I419" s="10"/>
    </row>
    <row r="420" spans="9:9" outlineLevel="1" x14ac:dyDescent="0.2">
      <c r="I420" s="10"/>
    </row>
    <row r="421" spans="9:9" outlineLevel="1" x14ac:dyDescent="0.2">
      <c r="I421" s="10"/>
    </row>
    <row r="422" spans="9:9" outlineLevel="1" x14ac:dyDescent="0.2">
      <c r="I422" s="10"/>
    </row>
    <row r="423" spans="9:9" outlineLevel="1" x14ac:dyDescent="0.2">
      <c r="I423" s="10"/>
    </row>
    <row r="424" spans="9:9" outlineLevel="1" x14ac:dyDescent="0.2">
      <c r="I424" s="10"/>
    </row>
    <row r="425" spans="9:9" outlineLevel="1" x14ac:dyDescent="0.2">
      <c r="I425" s="10"/>
    </row>
    <row r="426" spans="9:9" outlineLevel="1" x14ac:dyDescent="0.2">
      <c r="I426" s="9"/>
    </row>
    <row r="427" spans="9:9" outlineLevel="1" x14ac:dyDescent="0.2">
      <c r="I427" s="10"/>
    </row>
    <row r="428" spans="9:9" outlineLevel="1" x14ac:dyDescent="0.2">
      <c r="I428" s="10"/>
    </row>
    <row r="429" spans="9:9" outlineLevel="1" x14ac:dyDescent="0.2">
      <c r="I429" s="10"/>
    </row>
    <row r="430" spans="9:9" outlineLevel="1" x14ac:dyDescent="0.2">
      <c r="I430" s="10"/>
    </row>
    <row r="431" spans="9:9" outlineLevel="1" x14ac:dyDescent="0.2">
      <c r="I431" s="10"/>
    </row>
    <row r="432" spans="9:9" outlineLevel="1" x14ac:dyDescent="0.2">
      <c r="I432" s="10"/>
    </row>
    <row r="433" spans="9:9" outlineLevel="1" x14ac:dyDescent="0.2">
      <c r="I433" s="9"/>
    </row>
    <row r="434" spans="9:9" outlineLevel="1" x14ac:dyDescent="0.2">
      <c r="I434" s="10"/>
    </row>
    <row r="435" spans="9:9" outlineLevel="1" x14ac:dyDescent="0.2">
      <c r="I435" s="10"/>
    </row>
    <row r="436" spans="9:9" outlineLevel="1" x14ac:dyDescent="0.2">
      <c r="I436" s="10"/>
    </row>
    <row r="437" spans="9:9" outlineLevel="1" x14ac:dyDescent="0.2">
      <c r="I437" s="10"/>
    </row>
    <row r="438" spans="9:9" outlineLevel="1" x14ac:dyDescent="0.2">
      <c r="I438" s="10"/>
    </row>
    <row r="439" spans="9:9" outlineLevel="1" x14ac:dyDescent="0.2">
      <c r="I439" s="10"/>
    </row>
    <row r="440" spans="9:9" outlineLevel="1" x14ac:dyDescent="0.2">
      <c r="I440" s="10"/>
    </row>
    <row r="441" spans="9:9" outlineLevel="1" x14ac:dyDescent="0.2">
      <c r="I441" s="10"/>
    </row>
    <row r="442" spans="9:9" outlineLevel="1" x14ac:dyDescent="0.2">
      <c r="I442" s="10"/>
    </row>
    <row r="443" spans="9:9" outlineLevel="1" x14ac:dyDescent="0.2">
      <c r="I443" s="10"/>
    </row>
    <row r="444" spans="9:9" outlineLevel="1" x14ac:dyDescent="0.2">
      <c r="I444" s="9"/>
    </row>
    <row r="445" spans="9:9" outlineLevel="1" x14ac:dyDescent="0.2">
      <c r="I445" s="10"/>
    </row>
    <row r="446" spans="9:9" outlineLevel="1" x14ac:dyDescent="0.2">
      <c r="I446" s="10"/>
    </row>
    <row r="447" spans="9:9" outlineLevel="1" x14ac:dyDescent="0.2">
      <c r="I447" s="10"/>
    </row>
    <row r="448" spans="9:9" outlineLevel="1" x14ac:dyDescent="0.2">
      <c r="I448" s="10"/>
    </row>
    <row r="449" spans="9:9" outlineLevel="1" x14ac:dyDescent="0.2">
      <c r="I449" s="10"/>
    </row>
    <row r="450" spans="9:9" outlineLevel="1" x14ac:dyDescent="0.2">
      <c r="I450" s="10"/>
    </row>
    <row r="451" spans="9:9" outlineLevel="1" x14ac:dyDescent="0.2">
      <c r="I451" s="10"/>
    </row>
    <row r="452" spans="9:9" outlineLevel="1" x14ac:dyDescent="0.2">
      <c r="I452" s="10"/>
    </row>
    <row r="453" spans="9:9" outlineLevel="1" x14ac:dyDescent="0.2">
      <c r="I453" s="10"/>
    </row>
    <row r="454" spans="9:9" outlineLevel="1" x14ac:dyDescent="0.2">
      <c r="I454" s="10"/>
    </row>
    <row r="455" spans="9:9" outlineLevel="1" x14ac:dyDescent="0.2">
      <c r="I455" s="9"/>
    </row>
    <row r="456" spans="9:9" outlineLevel="1" x14ac:dyDescent="0.2">
      <c r="I456" s="10"/>
    </row>
    <row r="457" spans="9:9" outlineLevel="1" x14ac:dyDescent="0.2">
      <c r="I457" s="10"/>
    </row>
    <row r="458" spans="9:9" outlineLevel="1" x14ac:dyDescent="0.2">
      <c r="I458" s="10"/>
    </row>
    <row r="459" spans="9:9" outlineLevel="1" x14ac:dyDescent="0.2">
      <c r="I459" s="10"/>
    </row>
    <row r="460" spans="9:9" outlineLevel="1" x14ac:dyDescent="0.2">
      <c r="I460" s="10"/>
    </row>
    <row r="461" spans="9:9" outlineLevel="1" x14ac:dyDescent="0.2">
      <c r="I461" s="9"/>
    </row>
    <row r="462" spans="9:9" outlineLevel="1" x14ac:dyDescent="0.2">
      <c r="I462" s="10"/>
    </row>
    <row r="463" spans="9:9" outlineLevel="1" x14ac:dyDescent="0.2">
      <c r="I463" s="10"/>
    </row>
    <row r="464" spans="9:9" outlineLevel="1" x14ac:dyDescent="0.2">
      <c r="I464" s="10"/>
    </row>
    <row r="465" spans="9:9" outlineLevel="1" x14ac:dyDescent="0.2">
      <c r="I465" s="10"/>
    </row>
    <row r="466" spans="9:9" outlineLevel="1" x14ac:dyDescent="0.2">
      <c r="I466" s="10"/>
    </row>
    <row r="467" spans="9:9" outlineLevel="1" x14ac:dyDescent="0.2">
      <c r="I467" s="10"/>
    </row>
    <row r="468" spans="9:9" outlineLevel="1" x14ac:dyDescent="0.2">
      <c r="I468" s="9"/>
    </row>
    <row r="469" spans="9:9" outlineLevel="1" x14ac:dyDescent="0.2">
      <c r="I469" s="10"/>
    </row>
    <row r="470" spans="9:9" outlineLevel="1" x14ac:dyDescent="0.2">
      <c r="I470" s="10"/>
    </row>
    <row r="471" spans="9:9" outlineLevel="1" x14ac:dyDescent="0.2">
      <c r="I471" s="10"/>
    </row>
    <row r="472" spans="9:9" outlineLevel="1" x14ac:dyDescent="0.2">
      <c r="I472" s="10"/>
    </row>
    <row r="473" spans="9:9" outlineLevel="1" x14ac:dyDescent="0.2">
      <c r="I473" s="10"/>
    </row>
    <row r="474" spans="9:9" outlineLevel="1" x14ac:dyDescent="0.2">
      <c r="I474" s="10"/>
    </row>
    <row r="475" spans="9:9" outlineLevel="1" x14ac:dyDescent="0.2">
      <c r="I475" s="10"/>
    </row>
    <row r="476" spans="9:9" outlineLevel="1" x14ac:dyDescent="0.2">
      <c r="I476" s="10"/>
    </row>
    <row r="477" spans="9:9" outlineLevel="1" x14ac:dyDescent="0.2">
      <c r="I477" s="10"/>
    </row>
    <row r="478" spans="9:9" outlineLevel="1" x14ac:dyDescent="0.2">
      <c r="I478" s="10"/>
    </row>
    <row r="479" spans="9:9" outlineLevel="1" x14ac:dyDescent="0.2">
      <c r="I479" s="10"/>
    </row>
    <row r="480" spans="9:9" outlineLevel="1" x14ac:dyDescent="0.2">
      <c r="I480" s="9"/>
    </row>
    <row r="481" spans="9:9" outlineLevel="1" x14ac:dyDescent="0.2">
      <c r="I481" s="10"/>
    </row>
    <row r="482" spans="9:9" outlineLevel="1" x14ac:dyDescent="0.2">
      <c r="I482" s="10"/>
    </row>
    <row r="483" spans="9:9" outlineLevel="1" x14ac:dyDescent="0.2">
      <c r="I483" s="10"/>
    </row>
    <row r="484" spans="9:9" outlineLevel="1" x14ac:dyDescent="0.2">
      <c r="I484" s="10"/>
    </row>
    <row r="485" spans="9:9" outlineLevel="1" x14ac:dyDescent="0.2">
      <c r="I485" s="10"/>
    </row>
    <row r="486" spans="9:9" outlineLevel="1" x14ac:dyDescent="0.2">
      <c r="I486" s="10"/>
    </row>
    <row r="487" spans="9:9" outlineLevel="1" x14ac:dyDescent="0.2">
      <c r="I487" s="10"/>
    </row>
    <row r="488" spans="9:9" outlineLevel="1" x14ac:dyDescent="0.2">
      <c r="I488" s="10"/>
    </row>
    <row r="489" spans="9:9" outlineLevel="1" x14ac:dyDescent="0.2">
      <c r="I489" s="10"/>
    </row>
    <row r="490" spans="9:9" outlineLevel="1" x14ac:dyDescent="0.2">
      <c r="I490" s="10"/>
    </row>
    <row r="491" spans="9:9" outlineLevel="1" x14ac:dyDescent="0.2">
      <c r="I491" s="9"/>
    </row>
    <row r="492" spans="9:9" outlineLevel="1" x14ac:dyDescent="0.2">
      <c r="I492" s="10"/>
    </row>
    <row r="493" spans="9:9" outlineLevel="1" x14ac:dyDescent="0.2">
      <c r="I493" s="10"/>
    </row>
    <row r="494" spans="9:9" outlineLevel="1" x14ac:dyDescent="0.2">
      <c r="I494" s="10"/>
    </row>
    <row r="495" spans="9:9" outlineLevel="1" x14ac:dyDescent="0.2">
      <c r="I495" s="10"/>
    </row>
    <row r="496" spans="9:9" outlineLevel="1" x14ac:dyDescent="0.2">
      <c r="I496" s="10"/>
    </row>
    <row r="497" spans="9:9" outlineLevel="1" x14ac:dyDescent="0.2">
      <c r="I497" s="10"/>
    </row>
    <row r="498" spans="9:9" outlineLevel="1" x14ac:dyDescent="0.2">
      <c r="I498" s="10"/>
    </row>
    <row r="499" spans="9:9" outlineLevel="1" x14ac:dyDescent="0.2">
      <c r="I499" s="10"/>
    </row>
    <row r="500" spans="9:9" outlineLevel="1" x14ac:dyDescent="0.2">
      <c r="I500" s="10"/>
    </row>
    <row r="501" spans="9:9" outlineLevel="1" x14ac:dyDescent="0.2">
      <c r="I501" s="10"/>
    </row>
    <row r="502" spans="9:9" outlineLevel="1" x14ac:dyDescent="0.2">
      <c r="I502" s="10"/>
    </row>
    <row r="503" spans="9:9" outlineLevel="1" x14ac:dyDescent="0.2">
      <c r="I503" s="10"/>
    </row>
    <row r="504" spans="9:9" outlineLevel="1" x14ac:dyDescent="0.2">
      <c r="I504" s="10"/>
    </row>
    <row r="505" spans="9:9" outlineLevel="1" x14ac:dyDescent="0.2">
      <c r="I505" s="10"/>
    </row>
    <row r="506" spans="9:9" outlineLevel="1" x14ac:dyDescent="0.2">
      <c r="I506" s="10"/>
    </row>
    <row r="507" spans="9:9" outlineLevel="1" x14ac:dyDescent="0.2">
      <c r="I507" s="9"/>
    </row>
    <row r="508" spans="9:9" outlineLevel="1" x14ac:dyDescent="0.2">
      <c r="I508" s="10"/>
    </row>
    <row r="509" spans="9:9" outlineLevel="1" x14ac:dyDescent="0.2">
      <c r="I509" s="10"/>
    </row>
    <row r="510" spans="9:9" outlineLevel="1" x14ac:dyDescent="0.2">
      <c r="I510" s="10"/>
    </row>
    <row r="511" spans="9:9" x14ac:dyDescent="0.2">
      <c r="I511" s="11"/>
    </row>
  </sheetData>
  <mergeCells count="36">
    <mergeCell ref="B215:C215"/>
    <mergeCell ref="B222:C222"/>
    <mergeCell ref="B237:C237"/>
    <mergeCell ref="B247:C247"/>
    <mergeCell ref="H7:H11"/>
    <mergeCell ref="G7:G11"/>
    <mergeCell ref="F7:F11"/>
    <mergeCell ref="B34:C34"/>
    <mergeCell ref="B51:C51"/>
    <mergeCell ref="B68:C68"/>
    <mergeCell ref="B87:C87"/>
    <mergeCell ref="E6:E11"/>
    <mergeCell ref="F6:H6"/>
    <mergeCell ref="J6:K6"/>
    <mergeCell ref="J7:K7"/>
    <mergeCell ref="I6:I11"/>
    <mergeCell ref="L6:L11"/>
    <mergeCell ref="J8:J11"/>
    <mergeCell ref="K8:K11"/>
    <mergeCell ref="B78:C78"/>
    <mergeCell ref="A2:E2"/>
    <mergeCell ref="A4:G4"/>
    <mergeCell ref="A6:A11"/>
    <mergeCell ref="B6:B11"/>
    <mergeCell ref="C6:C11"/>
    <mergeCell ref="D6:D11"/>
    <mergeCell ref="B175:C175"/>
    <mergeCell ref="B184:C184"/>
    <mergeCell ref="B197:C197"/>
    <mergeCell ref="B207:C207"/>
    <mergeCell ref="B99:C99"/>
    <mergeCell ref="B111:C111"/>
    <mergeCell ref="B126:C126"/>
    <mergeCell ref="B145:C145"/>
    <mergeCell ref="B153:C153"/>
    <mergeCell ref="B166:C166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Polakowska</dc:creator>
  <cp:lastModifiedBy>Katarzyna Szymańska</cp:lastModifiedBy>
  <dcterms:created xsi:type="dcterms:W3CDTF">2016-05-24T06:25:40Z</dcterms:created>
  <dcterms:modified xsi:type="dcterms:W3CDTF">2019-08-13T12:54:42Z</dcterms:modified>
</cp:coreProperties>
</file>